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dmin\Downloads\"/>
    </mc:Choice>
  </mc:AlternateContent>
  <xr:revisionPtr revIDLastSave="0" documentId="13_ncr:1_{4D37A854-F01C-454F-9A8C-3184DE6CD759}" xr6:coauthVersionLast="47" xr6:coauthVersionMax="47" xr10:uidLastSave="{00000000-0000-0000-0000-000000000000}"/>
  <bookViews>
    <workbookView xWindow="-120" yWindow="-120" windowWidth="29040" windowHeight="15720" firstSheet="1" activeTab="2" xr2:uid="{99883144-ACFE-4B8D-896F-34E3B467438D}"/>
  </bookViews>
  <sheets>
    <sheet name="Sheet1" sheetId="1" state="hidden" r:id="rId1"/>
    <sheet name="Notes" sheetId="5" r:id="rId2"/>
    <sheet name="PredictionSimulator" sheetId="2" r:id="rId3"/>
    <sheet name="Sheet4" sheetId="4" state="hidden" r:id="rId4"/>
  </sheets>
  <definedNames>
    <definedName name="_xlnm._FilterDatabase" localSheetId="2" hidden="1">PredictionSimulator!$B$9:$E$9</definedName>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2" l="1"/>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U106" i="2" s="1"/>
  <c r="T107" i="2"/>
  <c r="T108" i="2"/>
  <c r="T109" i="2"/>
  <c r="T110" i="2"/>
  <c r="T111" i="2"/>
  <c r="T112" i="2"/>
  <c r="T113" i="2"/>
  <c r="T114" i="2"/>
  <c r="T115" i="2"/>
  <c r="T116" i="2"/>
  <c r="T117" i="2"/>
  <c r="T118" i="2"/>
  <c r="T119" i="2"/>
  <c r="T120" i="2"/>
  <c r="T121" i="2"/>
  <c r="T122" i="2"/>
  <c r="T123" i="2"/>
  <c r="U123" i="2" s="1"/>
  <c r="T124" i="2"/>
  <c r="T125" i="2"/>
  <c r="U125" i="2" s="1"/>
  <c r="T10" i="2"/>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0" i="2"/>
  <c r="G10" i="2" s="1"/>
  <c r="D4" i="2"/>
  <c r="D6" i="2" s="1"/>
  <c r="E119" i="1"/>
  <c r="F119" i="1"/>
  <c r="G119" i="1"/>
  <c r="H119" i="1"/>
  <c r="I119" i="1"/>
  <c r="J119" i="1"/>
  <c r="K119" i="1"/>
  <c r="L119" i="1"/>
  <c r="M119" i="1"/>
  <c r="N119" i="1"/>
  <c r="O119" i="1"/>
  <c r="P119" i="1"/>
  <c r="Q119" i="1"/>
  <c r="D119" i="1"/>
  <c r="K2" i="2" l="1"/>
  <c r="A1" i="4" a="1"/>
  <c r="A1" i="4" s="1"/>
  <c r="B1" i="4" s="1"/>
  <c r="B61" i="4" l="1"/>
  <c r="B8" i="4"/>
  <c r="B18" i="4"/>
  <c r="B45" i="4"/>
  <c r="B35" i="4"/>
  <c r="B46" i="4"/>
  <c r="B5" i="4"/>
  <c r="B17" i="4"/>
  <c r="B41" i="4"/>
  <c r="B50" i="4"/>
  <c r="B60" i="4"/>
  <c r="B2" i="4"/>
  <c r="B29" i="4"/>
  <c r="B14" i="4"/>
  <c r="B26" i="4"/>
  <c r="B58" i="4"/>
  <c r="B32" i="4"/>
  <c r="B3" i="4"/>
  <c r="B49" i="4"/>
  <c r="B37" i="4"/>
  <c r="B52" i="4"/>
  <c r="B55" i="4"/>
  <c r="B10" i="4"/>
  <c r="B24" i="4"/>
  <c r="B38" i="4"/>
  <c r="B23" i="4"/>
  <c r="B56" i="4"/>
  <c r="B42" i="4"/>
  <c r="B9" i="4"/>
  <c r="B15" i="4"/>
  <c r="B40" i="4"/>
  <c r="B33" i="4"/>
  <c r="B27" i="4"/>
  <c r="B53" i="4"/>
  <c r="B44" i="4"/>
  <c r="B34" i="4"/>
  <c r="B51" i="4"/>
  <c r="B21" i="4"/>
  <c r="B54" i="4"/>
  <c r="B11" i="4"/>
  <c r="B16" i="4"/>
  <c r="B57" i="4"/>
  <c r="B7" i="4"/>
  <c r="B48" i="4"/>
  <c r="B59" i="4"/>
  <c r="B43" i="4"/>
  <c r="B47" i="4"/>
  <c r="B13" i="4"/>
  <c r="B12" i="4"/>
  <c r="B4" i="4"/>
  <c r="B19" i="4"/>
  <c r="B6" i="4"/>
  <c r="B20" i="4"/>
  <c r="B39" i="4"/>
  <c r="B30" i="4"/>
  <c r="B28" i="4"/>
  <c r="B22" i="4"/>
  <c r="B31" i="4"/>
  <c r="B25" i="4"/>
  <c r="B36" i="4"/>
  <c r="L10" i="2" l="1"/>
  <c r="U10" i="2" s="1"/>
  <c r="L122" i="2"/>
  <c r="U122" i="2" s="1"/>
  <c r="L109" i="2"/>
  <c r="U109" i="2" s="1"/>
  <c r="L123" i="2"/>
  <c r="L112" i="2"/>
  <c r="U112" i="2" s="1"/>
  <c r="L58" i="2"/>
  <c r="U58" i="2" s="1"/>
  <c r="L72" i="2"/>
  <c r="U72" i="2" s="1"/>
  <c r="L29" i="2"/>
  <c r="U29" i="2" s="1"/>
  <c r="L97" i="2"/>
  <c r="U97" i="2" s="1"/>
  <c r="L102" i="2"/>
  <c r="U102" i="2" s="1"/>
  <c r="L88" i="2"/>
  <c r="U88" i="2" s="1"/>
  <c r="L93" i="2"/>
  <c r="U93" i="2" s="1"/>
  <c r="L110" i="2"/>
  <c r="U110" i="2" s="1"/>
  <c r="L48" i="2"/>
  <c r="U48" i="2" s="1"/>
  <c r="L41" i="2"/>
  <c r="U41" i="2" s="1"/>
  <c r="L22" i="2"/>
  <c r="U22" i="2" s="1"/>
  <c r="L12" i="2"/>
  <c r="U12" i="2" s="1"/>
  <c r="L100" i="2"/>
  <c r="U100" i="2" s="1"/>
  <c r="L31" i="2"/>
  <c r="U31" i="2" s="1"/>
  <c r="L116" i="2"/>
  <c r="U116" i="2" s="1"/>
  <c r="L104" i="2"/>
  <c r="U104" i="2" s="1"/>
  <c r="L23" i="2"/>
  <c r="U23" i="2" s="1"/>
  <c r="L32" i="2"/>
  <c r="U32" i="2" s="1"/>
  <c r="L14" i="2"/>
  <c r="U14" i="2" s="1"/>
  <c r="L43" i="2"/>
  <c r="U43" i="2" s="1"/>
  <c r="L96" i="2"/>
  <c r="U96" i="2" s="1"/>
  <c r="L89" i="2"/>
  <c r="U89" i="2" s="1"/>
  <c r="L70" i="2"/>
  <c r="U70" i="2" s="1"/>
  <c r="L39" i="2"/>
  <c r="U39" i="2" s="1"/>
  <c r="L121" i="2"/>
  <c r="U121" i="2" s="1"/>
  <c r="L19" i="2"/>
  <c r="U19" i="2" s="1"/>
  <c r="L46" i="2"/>
  <c r="U46" i="2" s="1"/>
  <c r="L84" i="2"/>
  <c r="U84" i="2" s="1"/>
  <c r="L13" i="2"/>
  <c r="U13" i="2" s="1"/>
  <c r="L18" i="2"/>
  <c r="U18" i="2" s="1"/>
  <c r="L107" i="2"/>
  <c r="U107" i="2" s="1"/>
  <c r="L95" i="2"/>
  <c r="U95" i="2" s="1"/>
  <c r="L26" i="2"/>
  <c r="U26" i="2" s="1"/>
  <c r="L55" i="2"/>
  <c r="U55" i="2" s="1"/>
  <c r="L108" i="2"/>
  <c r="U108" i="2" s="1"/>
  <c r="L101" i="2"/>
  <c r="U101" i="2" s="1"/>
  <c r="L82" i="2"/>
  <c r="U82" i="2" s="1"/>
  <c r="L51" i="2"/>
  <c r="U51" i="2" s="1"/>
  <c r="L65" i="2"/>
  <c r="U65" i="2" s="1"/>
  <c r="L124" i="2"/>
  <c r="U124" i="2" s="1"/>
  <c r="L25" i="2"/>
  <c r="U25" i="2" s="1"/>
  <c r="L30" i="2"/>
  <c r="U30" i="2" s="1"/>
  <c r="L16" i="2"/>
  <c r="U16" i="2" s="1"/>
  <c r="L21" i="2"/>
  <c r="U21" i="2" s="1"/>
  <c r="L38" i="2"/>
  <c r="U38" i="2" s="1"/>
  <c r="L67" i="2"/>
  <c r="U67" i="2" s="1"/>
  <c r="L120" i="2"/>
  <c r="U120" i="2" s="1"/>
  <c r="L113" i="2"/>
  <c r="U113" i="2" s="1"/>
  <c r="L94" i="2"/>
  <c r="U94" i="2" s="1"/>
  <c r="L63" i="2"/>
  <c r="U63" i="2" s="1"/>
  <c r="L105" i="2"/>
  <c r="U105" i="2" s="1"/>
  <c r="L11" i="2"/>
  <c r="U11" i="2" s="1"/>
  <c r="L37" i="2"/>
  <c r="U37" i="2" s="1"/>
  <c r="L42" i="2"/>
  <c r="U42" i="2" s="1"/>
  <c r="L28" i="2"/>
  <c r="U28" i="2" s="1"/>
  <c r="L33" i="2"/>
  <c r="U33" i="2" s="1"/>
  <c r="L50" i="2"/>
  <c r="U50" i="2" s="1"/>
  <c r="L79" i="2"/>
  <c r="U79" i="2" s="1"/>
  <c r="L20" i="2"/>
  <c r="U20" i="2" s="1"/>
  <c r="L125" i="2"/>
  <c r="L106" i="2"/>
  <c r="L75" i="2"/>
  <c r="U75" i="2" s="1"/>
  <c r="L114" i="2"/>
  <c r="U114" i="2" s="1"/>
  <c r="L60" i="2"/>
  <c r="U60" i="2" s="1"/>
  <c r="L34" i="2"/>
  <c r="U34" i="2" s="1"/>
  <c r="L117" i="2"/>
  <c r="U117" i="2" s="1"/>
  <c r="L119" i="2"/>
  <c r="U119" i="2" s="1"/>
  <c r="L49" i="2"/>
  <c r="U49" i="2" s="1"/>
  <c r="L54" i="2"/>
  <c r="U54" i="2" s="1"/>
  <c r="L40" i="2"/>
  <c r="U40" i="2" s="1"/>
  <c r="L45" i="2"/>
  <c r="U45" i="2" s="1"/>
  <c r="L62" i="2"/>
  <c r="U62" i="2" s="1"/>
  <c r="L91" i="2"/>
  <c r="U91" i="2" s="1"/>
  <c r="L68" i="2"/>
  <c r="U68" i="2" s="1"/>
  <c r="L92" i="2"/>
  <c r="U92" i="2" s="1"/>
  <c r="L118" i="2"/>
  <c r="U118" i="2" s="1"/>
  <c r="L87" i="2"/>
  <c r="U87" i="2" s="1"/>
  <c r="L77" i="2"/>
  <c r="U77" i="2" s="1"/>
  <c r="L61" i="2"/>
  <c r="U61" i="2" s="1"/>
  <c r="L66" i="2"/>
  <c r="U66" i="2" s="1"/>
  <c r="L52" i="2"/>
  <c r="U52" i="2" s="1"/>
  <c r="L57" i="2"/>
  <c r="U57" i="2" s="1"/>
  <c r="L74" i="2"/>
  <c r="U74" i="2" s="1"/>
  <c r="L103" i="2"/>
  <c r="U103" i="2" s="1"/>
  <c r="L80" i="2"/>
  <c r="U80" i="2" s="1"/>
  <c r="L71" i="2"/>
  <c r="U71" i="2" s="1"/>
  <c r="L35" i="2"/>
  <c r="U35" i="2" s="1"/>
  <c r="L99" i="2"/>
  <c r="U99" i="2" s="1"/>
  <c r="L44" i="2"/>
  <c r="U44" i="2" s="1"/>
  <c r="L27" i="2"/>
  <c r="U27" i="2" s="1"/>
  <c r="L73" i="2"/>
  <c r="U73" i="2" s="1"/>
  <c r="L78" i="2"/>
  <c r="U78" i="2" s="1"/>
  <c r="L64" i="2"/>
  <c r="U64" i="2" s="1"/>
  <c r="L69" i="2"/>
  <c r="U69" i="2" s="1"/>
  <c r="L86" i="2"/>
  <c r="U86" i="2" s="1"/>
  <c r="L115" i="2"/>
  <c r="U115" i="2" s="1"/>
  <c r="L17" i="2"/>
  <c r="U17" i="2" s="1"/>
  <c r="L83" i="2"/>
  <c r="U83" i="2" s="1"/>
  <c r="L47" i="2"/>
  <c r="U47" i="2" s="1"/>
  <c r="L111" i="2"/>
  <c r="U111" i="2" s="1"/>
  <c r="L53" i="2"/>
  <c r="U53" i="2" s="1"/>
  <c r="L24" i="2"/>
  <c r="U24" i="2" s="1"/>
  <c r="L15" i="2"/>
  <c r="U15" i="2" s="1"/>
  <c r="L56" i="2"/>
  <c r="U56" i="2" s="1"/>
  <c r="L85" i="2"/>
  <c r="U85" i="2" s="1"/>
  <c r="L90" i="2"/>
  <c r="U90" i="2" s="1"/>
  <c r="L76" i="2"/>
  <c r="U76" i="2" s="1"/>
  <c r="L81" i="2"/>
  <c r="U81" i="2" s="1"/>
  <c r="L98" i="2"/>
  <c r="U98" i="2" s="1"/>
  <c r="L36" i="2"/>
  <c r="U36" i="2" s="1"/>
  <c r="L59" i="2"/>
  <c r="U59" i="2" s="1"/>
  <c r="K4"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<sst xmlns="http://schemas.openxmlformats.org/spreadsheetml/2006/main" count="2021" uniqueCount="147">
  <si>
    <t>Content Order</t>
  </si>
  <si>
    <t>Topic</t>
  </si>
  <si>
    <t>J17</t>
  </si>
  <si>
    <t>N17</t>
  </si>
  <si>
    <t>J18</t>
  </si>
  <si>
    <t>N18</t>
  </si>
  <si>
    <t>J19</t>
  </si>
  <si>
    <t>N19</t>
  </si>
  <si>
    <t>N20</t>
  </si>
  <si>
    <t>N21</t>
  </si>
  <si>
    <t>J22</t>
  </si>
  <si>
    <t>N22</t>
  </si>
  <si>
    <t>J23</t>
  </si>
  <si>
    <t>N23</t>
  </si>
  <si>
    <t>J24</t>
  </si>
  <si>
    <t>N24</t>
  </si>
  <si>
    <t>Appearance across Series</t>
  </si>
  <si>
    <t>Order Numbers</t>
  </si>
  <si>
    <t>Multiply/Divide Decimals</t>
  </si>
  <si>
    <t>Fraction Operations</t>
  </si>
  <si>
    <t>Use of calculator + round answer</t>
  </si>
  <si>
    <t>Reciprocal</t>
  </si>
  <si>
    <t>Money problem</t>
  </si>
  <si>
    <t>Product of Primes</t>
  </si>
  <si>
    <t>HCF/LCM</t>
  </si>
  <si>
    <t>Index Laws</t>
  </si>
  <si>
    <t>Standard Form</t>
  </si>
  <si>
    <t>Estimation</t>
  </si>
  <si>
    <t>Error Intervals</t>
  </si>
  <si>
    <t>Bounds</t>
  </si>
  <si>
    <t>Recurring Decimals to Fractions</t>
  </si>
  <si>
    <t>Product Rule for Counting/Number of outcomes</t>
  </si>
  <si>
    <t>Surds</t>
  </si>
  <si>
    <t>Simplify (basic)</t>
  </si>
  <si>
    <t>Substitution (basic)</t>
  </si>
  <si>
    <t>Expand/Simplify</t>
  </si>
  <si>
    <t>Expand Triple Brackets</t>
  </si>
  <si>
    <t>Factorise</t>
  </si>
  <si>
    <t>Change Subject (subject once or twice)</t>
  </si>
  <si>
    <t>Inequality (List values)</t>
  </si>
  <si>
    <t>Linear Inequality</t>
  </si>
  <si>
    <t>Inequality Diagram</t>
  </si>
  <si>
    <t>Inequality Regions</t>
  </si>
  <si>
    <t>Quadratic Inequality</t>
  </si>
  <si>
    <t>Solve Linear</t>
  </si>
  <si>
    <t>Solve Quadratic</t>
  </si>
  <si>
    <t>Quadratic Formula (May also be embedded elsewhere)</t>
  </si>
  <si>
    <t>Form and Solve Equation</t>
  </si>
  <si>
    <t>Form Algebraic Equation/Inequality From Context</t>
  </si>
  <si>
    <t>Linear Simultaneous Equations (often embedded)</t>
  </si>
  <si>
    <t>Non Linear Simultaneous Equation</t>
  </si>
  <si>
    <t>Sim Equations Graphically</t>
  </si>
  <si>
    <t>Iteration (equations)</t>
  </si>
  <si>
    <t>Algebraic Fractions</t>
  </si>
  <si>
    <t>Algebraic Proof</t>
  </si>
  <si>
    <t>Complete the Square (incl turning point)</t>
  </si>
  <si>
    <t>Draw Straight Line Graph</t>
  </si>
  <si>
    <t>Quadratic Graphs</t>
  </si>
  <si>
    <t>Types of Graphs</t>
  </si>
  <si>
    <t>Distance Time Graph (usually calculate speed)</t>
  </si>
  <si>
    <t>Speed Time Graph (Acceleration, Area Under, Interpret)</t>
  </si>
  <si>
    <t>Draw Line onto to graph to solve equation</t>
  </si>
  <si>
    <t>Coordinates problem solve (can include ratio)</t>
  </si>
  <si>
    <t>Midpoint of line</t>
  </si>
  <si>
    <t>Gradient, intercepts, Find or use y = mx + c</t>
  </si>
  <si>
    <t>Parallel/Perpendicular Lines</t>
  </si>
  <si>
    <t>Estimate gradient at a point using tangent</t>
  </si>
  <si>
    <t>Equation of tangent to circle</t>
  </si>
  <si>
    <t>Functions</t>
  </si>
  <si>
    <t>Transformations of Graphs</t>
  </si>
  <si>
    <t>Sequences</t>
  </si>
  <si>
    <t>Multiple Ratio Problem Solve</t>
  </si>
  <si>
    <t>Share into ratio/Application of Ratio</t>
  </si>
  <si>
    <t>Write as ratio</t>
  </si>
  <si>
    <t>Relate Ratio to Fraction</t>
  </si>
  <si>
    <t>Currency/Unit Conversions</t>
  </si>
  <si>
    <t>Convert Units of area/volume</t>
  </si>
  <si>
    <t>Use of scales on a map</t>
  </si>
  <si>
    <t>Fraction of Amount</t>
  </si>
  <si>
    <t>% Profit or %change [find the %]</t>
  </si>
  <si>
    <t>% of amount/Increase/Decrease by %</t>
  </si>
  <si>
    <t>Write as a %/Write as Frac</t>
  </si>
  <si>
    <t>Reverse %</t>
  </si>
  <si>
    <t>Compound Interest (Repeated % change)</t>
  </si>
  <si>
    <t>Direct Proportion (context) incl recipes and best buys, est from sample</t>
  </si>
  <si>
    <t>Inverse Proportion (context)</t>
  </si>
  <si>
    <t>Formal Direct/Inverse Proportion (incl graphs + table of values)</t>
  </si>
  <si>
    <t>Speed, Distance, Time</t>
  </si>
  <si>
    <t>Density, Mass, Volume</t>
  </si>
  <si>
    <t>Pressure, Force, Area</t>
  </si>
  <si>
    <t>General Iterative Processes</t>
  </si>
  <si>
    <t>Area problem solve (Could be surface area)</t>
  </si>
  <si>
    <t>Rectlinear areas (rectangle, triangle, parallelogram, trapezium)</t>
  </si>
  <si>
    <t>Circle (area/circumference) and Sectors (Area/Arc Length)</t>
  </si>
  <si>
    <t>Perimeter</t>
  </si>
  <si>
    <t>Surface Area 3D shape (includes prism/cylinder)</t>
  </si>
  <si>
    <t>Volume of 3D Shape (includes prism/cylinder)</t>
  </si>
  <si>
    <t>Volume Problem solve</t>
  </si>
  <si>
    <t>Similar Lengths</t>
  </si>
  <si>
    <t>Similar Area/Volume</t>
  </si>
  <si>
    <t>Basic Angle Facts e.g. angles in triangle</t>
  </si>
  <si>
    <t>Bearings</t>
  </si>
  <si>
    <t>Angles in Parallel Lines</t>
  </si>
  <si>
    <t>Angles in Polygons</t>
  </si>
  <si>
    <t>SOHCAHTOA (could be embedded)</t>
  </si>
  <si>
    <t>Sine Rule</t>
  </si>
  <si>
    <t>Cosine Rule</t>
  </si>
  <si>
    <t>1/2absinC</t>
  </si>
  <si>
    <t>3D Trig/Pythagoras</t>
  </si>
  <si>
    <t>Exact Trig</t>
  </si>
  <si>
    <t>Pythagoras (Is seemingly always embedded apart from once!)</t>
  </si>
  <si>
    <t>Circle Theorems</t>
  </si>
  <si>
    <t>Geometric Proof (Can include Ctheorems)</t>
  </si>
  <si>
    <t>Identify Congruent Triangles</t>
  </si>
  <si>
    <t>Plans and Elevations</t>
  </si>
  <si>
    <t>Constructions</t>
  </si>
  <si>
    <t>Transformations (Could involve invariant points)</t>
  </si>
  <si>
    <t>Vectors (Column)</t>
  </si>
  <si>
    <t>Vectors (Formal)</t>
  </si>
  <si>
    <t>Two way table</t>
  </si>
  <si>
    <t>Probability (Tree Diagram or Successive Events)</t>
  </si>
  <si>
    <t>Probability (Other)</t>
  </si>
  <si>
    <t>Venn Diagrams</t>
  </si>
  <si>
    <t>Averages (and range)</t>
  </si>
  <si>
    <t>Cumulative Frequency</t>
  </si>
  <si>
    <t>Box Plots</t>
  </si>
  <si>
    <t xml:space="preserve">Quartiles </t>
  </si>
  <si>
    <t>Frequency Polygon</t>
  </si>
  <si>
    <t>Scatter Diagrams</t>
  </si>
  <si>
    <t>Histograms</t>
  </si>
  <si>
    <t>Pie Chart (Interpret)</t>
  </si>
  <si>
    <t>Capture, re-capture</t>
  </si>
  <si>
    <t>Criticise Chart</t>
  </si>
  <si>
    <t>Y</t>
  </si>
  <si>
    <t/>
  </si>
  <si>
    <t>Actual</t>
  </si>
  <si>
    <t>Correct?</t>
  </si>
  <si>
    <t>Appearance %</t>
  </si>
  <si>
    <t>Your 
Guess</t>
  </si>
  <si>
    <t>Random 
Guess</t>
  </si>
  <si>
    <t>Your accuracy %</t>
  </si>
  <si>
    <t>Random accuracy %</t>
  </si>
  <si>
    <t>Select the exam season</t>
  </si>
  <si>
    <t>Select this many topics from the table below</t>
  </si>
  <si>
    <t>How many have selected so far</t>
  </si>
  <si>
    <t>Many of you have asked if I can share this tool so I have. Please don't misunderstand and think this tool is any use. The idea of this tool is to demonstrate that if you were to select some of the most frequent topics and compare them against what comes up each year, you'd see a high % match. It is not intended to be used as a predictive tool in anyway. I am simply sharing it because people asked to see it. If you do intend to play around with it then I recommend you watch my YouTube video here: https://www.youtube.com/watch?v=BlaoUCBnAHQ</t>
  </si>
  <si>
    <t>https://www.youtube.com/watch?v=BlaoUCBnAHQ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</si>
</sst>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4"/>
      <color theme="1"/>
      <name val="Aptos Narrow"/>
      <family val="2"/>
      <scheme val="minor"/>
    </font>
    <font>
      <sz val="18"/>
      <color theme="1"/>
      <name val="Aptos Narrow"/>
      <family val="2"/>
      <scheme val="minor"/>
    </font>
    <font>
      <u/>
      <sz val="11"/>
      <color theme="10"/>
      <name val="Aptos Narrow"/>
      <family val="2"/>
      <scheme val="minor"/>
    </font>
  </fonts>
  <fills count="13">
    <fill>
      <patternFill patternType="none"/>
    </fill>
    <fill>
      <patternFill patternType="gray125"/>
    </fill>
    <fill>
      <patternFill patternType="solid">
        <fgColor rgb="FFCCCCFF"/>
        <bgColor indexed="64"/>
      </patternFill>
    </fill>
    <fill>
      <patternFill patternType="solid">
        <fgColor theme="7"/>
        <bgColor indexed="64"/>
      </patternFill>
    </fill>
    <fill>
      <patternFill patternType="solid">
        <fgColor rgb="FFFF896D"/>
        <bgColor indexed="64"/>
      </patternFill>
    </fill>
    <fill>
      <patternFill patternType="solid">
        <fgColor rgb="FF00B050"/>
        <bgColor indexed="64"/>
      </patternFill>
    </fill>
    <fill>
      <patternFill patternType="solid">
        <fgColor rgb="FF00B0F0"/>
        <bgColor indexed="64"/>
      </patternFill>
    </fill>
    <fill>
      <patternFill patternType="solid">
        <fgColor rgb="FFFF99CC"/>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0" fillId="2" borderId="1" xfId="0" applyFill="1" applyBorder="1" applyAlignment="1">
      <alignment horizontal="center" vertical="center" textRotation="180"/>
    </xf>
    <xf numFmtId="0" fontId="0" fillId="2" borderId="1" xfId="0" applyFill="1" applyBorder="1" applyAlignment="1">
      <alignment horizontal="center" vertical="center"/>
    </xf>
    <xf numFmtId="0" fontId="0" fillId="3" borderId="1" xfId="0" applyFill="1" applyBorder="1" applyAlignment="1">
      <alignment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7" borderId="1" xfId="0" applyFill="1" applyBorder="1" applyAlignment="1">
      <alignment vertical="center"/>
    </xf>
    <xf numFmtId="0" fontId="0" fillId="8" borderId="1" xfId="0" applyFill="1" applyBorder="1" applyAlignment="1">
      <alignment vertical="center"/>
    </xf>
    <xf numFmtId="0" fontId="0" fillId="0" borderId="1" xfId="0" applyBorder="1">
      <extLst>
        <ext xmlns:xfpb="http://schemas.microsoft.com/office/spreadsheetml/2022/featurepropertybag" uri="{C7286773-470A-42A8-94C5-96B5CB345126}">
          <xfpb:xfComplement i="0"/>
        </ext>
      </extLst>
    </xf>
    <xf numFmtId="49" fontId="0" fillId="2" borderId="1" xfId="0" applyNumberForma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extLst>
        <ext xmlns:xfpb="http://schemas.microsoft.com/office/spreadsheetml/2022/featurepropertybag" uri="{C7286773-470A-42A8-94C5-96B5CB345126}">
          <xfpb:xfComplement i="0"/>
        </ext>
      </extLst>
    </xf>
    <xf numFmtId="0" fontId="0" fillId="2" borderId="1" xfId="0" applyFill="1" applyBorder="1" applyAlignment="1">
      <alignment horizontal="center" vertical="center" wrapText="1"/>
    </xf>
    <xf numFmtId="9" fontId="2" fillId="0" borderId="2" xfId="1" applyFont="1" applyBorder="1" applyAlignment="1">
      <alignment horizontal="center" vertical="center"/>
    </xf>
    <xf numFmtId="9" fontId="2" fillId="0" borderId="3" xfId="1" applyFont="1" applyBorder="1" applyAlignment="1">
      <alignment horizontal="center" vertical="center"/>
    </xf>
    <xf numFmtId="9" fontId="2" fillId="0" borderId="4" xfId="1" applyFont="1" applyBorder="1" applyAlignment="1">
      <alignment horizontal="center" vertical="center"/>
    </xf>
    <xf numFmtId="9" fontId="2" fillId="0" borderId="5"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5"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2" borderId="0"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4" fillId="0" borderId="0" xfId="2"/>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youtube.com/watch?v=BlaoUCBnAH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3AA7-E575-43B1-8EEF-A6C1F3DB6D8D}">
  <dimension ref="A1:Y119"/>
  <sheetViews>
    <sheetView zoomScale="70" zoomScaleNormal="70" workbookViewId="0">
      <selection activeCell="C117" sqref="C1:C117"/>
    </sheetView>
  </sheetViews>
  <sheetFormatPr defaultRowHeight="15" x14ac:dyDescent="0.25"/>
  <cols>
    <col min="2" max="2" width="70.28515625" bestFit="1" customWidth="1"/>
    <col min="3" max="3" width="7" customWidth="1"/>
    <col min="4" max="17" width="4.7109375" customWidth="1"/>
  </cols>
  <sheetData>
    <row r="1" spans="1:25" ht="168.75" customHeight="1" x14ac:dyDescent="0.25">
      <c r="A1" s="1" t="s">
        <v>0</v>
      </c>
      <c r="B1" s="2" t="s">
        <v>1</v>
      </c>
      <c r="C1" s="1" t="s">
        <v>16</v>
      </c>
      <c r="D1" s="1" t="s">
        <v>2</v>
      </c>
      <c r="E1" s="1" t="s">
        <v>3</v>
      </c>
      <c r="F1" s="1" t="s">
        <v>4</v>
      </c>
      <c r="G1" s="1" t="s">
        <v>5</v>
      </c>
      <c r="H1" s="1" t="s">
        <v>6</v>
      </c>
      <c r="I1" s="1" t="s">
        <v>7</v>
      </c>
      <c r="J1" s="1" t="s">
        <v>8</v>
      </c>
      <c r="K1" s="1" t="s">
        <v>9</v>
      </c>
      <c r="L1" s="1" t="s">
        <v>10</v>
      </c>
      <c r="M1" s="1" t="s">
        <v>11</v>
      </c>
      <c r="N1" s="1" t="s">
        <v>12</v>
      </c>
      <c r="O1" s="1" t="s">
        <v>13</v>
      </c>
      <c r="P1" s="1" t="s">
        <v>14</v>
      </c>
      <c r="Q1" s="1" t="s">
        <v>15</v>
      </c>
    </row>
    <row r="2" spans="1:25" x14ac:dyDescent="0.25">
      <c r="A2" s="2">
        <v>1</v>
      </c>
      <c r="B2" s="3" t="s">
        <v>17</v>
      </c>
      <c r="C2" s="5">
        <v>7.1428571428571425E-2</v>
      </c>
      <c r="D2" s="4" t="s">
        <v>134</v>
      </c>
      <c r="E2" s="4" t="s">
        <v>133</v>
      </c>
      <c r="F2" s="4" t="s">
        <v>134</v>
      </c>
      <c r="G2" s="4" t="s">
        <v>134</v>
      </c>
      <c r="H2" s="4" t="s">
        <v>134</v>
      </c>
      <c r="I2" s="4" t="s">
        <v>134</v>
      </c>
      <c r="J2" s="4" t="s">
        <v>134</v>
      </c>
      <c r="K2" s="4" t="s">
        <v>134</v>
      </c>
      <c r="L2" s="4" t="s">
        <v>134</v>
      </c>
      <c r="M2" s="4" t="s">
        <v>134</v>
      </c>
      <c r="N2" s="4" t="s">
        <v>134</v>
      </c>
      <c r="O2" s="4" t="s">
        <v>134</v>
      </c>
      <c r="P2" s="4" t="s">
        <v>134</v>
      </c>
      <c r="Q2" s="4" t="s">
        <v>134</v>
      </c>
      <c r="W2" s="12" t="s">
        <v>2</v>
      </c>
      <c r="X2" s="13">
        <v>61</v>
      </c>
      <c r="Y2">
        <v>3</v>
      </c>
    </row>
    <row r="3" spans="1:25" x14ac:dyDescent="0.25">
      <c r="A3" s="2">
        <v>2</v>
      </c>
      <c r="B3" s="3" t="s">
        <v>18</v>
      </c>
      <c r="C3" s="5">
        <v>0.42857142857142855</v>
      </c>
      <c r="D3" s="4" t="s">
        <v>133</v>
      </c>
      <c r="E3" s="4" t="s">
        <v>134</v>
      </c>
      <c r="F3" s="4" t="s">
        <v>134</v>
      </c>
      <c r="G3" s="4" t="s">
        <v>134</v>
      </c>
      <c r="H3" s="4" t="s">
        <v>134</v>
      </c>
      <c r="I3" s="4" t="s">
        <v>134</v>
      </c>
      <c r="J3" s="4" t="s">
        <v>134</v>
      </c>
      <c r="K3" s="4" t="s">
        <v>133</v>
      </c>
      <c r="L3" s="4" t="s">
        <v>134</v>
      </c>
      <c r="M3" s="4" t="s">
        <v>133</v>
      </c>
      <c r="N3" s="4" t="s">
        <v>133</v>
      </c>
      <c r="O3" s="4" t="s">
        <v>133</v>
      </c>
      <c r="P3" s="4" t="s">
        <v>134</v>
      </c>
      <c r="Q3" s="4" t="s">
        <v>133</v>
      </c>
      <c r="W3" s="12" t="s">
        <v>3</v>
      </c>
      <c r="X3" s="13">
        <v>67</v>
      </c>
      <c r="Y3">
        <v>4</v>
      </c>
    </row>
    <row r="4" spans="1:25" x14ac:dyDescent="0.25">
      <c r="A4" s="2">
        <v>3</v>
      </c>
      <c r="B4" s="3" t="s">
        <v>19</v>
      </c>
      <c r="C4" s="5">
        <v>0.6428571428571429</v>
      </c>
      <c r="D4" s="4" t="s">
        <v>134</v>
      </c>
      <c r="E4" s="4" t="s">
        <v>134</v>
      </c>
      <c r="F4" s="4" t="s">
        <v>133</v>
      </c>
      <c r="G4" s="4" t="s">
        <v>134</v>
      </c>
      <c r="H4" s="4" t="s">
        <v>133</v>
      </c>
      <c r="I4" s="4" t="s">
        <v>133</v>
      </c>
      <c r="J4" s="4" t="s">
        <v>133</v>
      </c>
      <c r="K4" s="4" t="s">
        <v>133</v>
      </c>
      <c r="L4" s="4" t="s">
        <v>134</v>
      </c>
      <c r="M4" s="4" t="s">
        <v>133</v>
      </c>
      <c r="N4" s="4" t="s">
        <v>133</v>
      </c>
      <c r="O4" s="4" t="s">
        <v>134</v>
      </c>
      <c r="P4" s="4" t="s">
        <v>133</v>
      </c>
      <c r="Q4" s="4" t="s">
        <v>133</v>
      </c>
      <c r="W4" s="12" t="s">
        <v>4</v>
      </c>
      <c r="X4" s="13">
        <v>64</v>
      </c>
      <c r="Y4">
        <v>5</v>
      </c>
    </row>
    <row r="5" spans="1:25" x14ac:dyDescent="0.25">
      <c r="A5" s="2">
        <v>4</v>
      </c>
      <c r="B5" s="3" t="s">
        <v>20</v>
      </c>
      <c r="C5" s="5">
        <v>0.5</v>
      </c>
      <c r="D5" s="4" t="s">
        <v>134</v>
      </c>
      <c r="E5" s="4" t="s">
        <v>133</v>
      </c>
      <c r="F5" s="4" t="s">
        <v>134</v>
      </c>
      <c r="G5" s="4" t="s">
        <v>133</v>
      </c>
      <c r="H5" s="4" t="s">
        <v>133</v>
      </c>
      <c r="I5" s="4" t="s">
        <v>133</v>
      </c>
      <c r="J5" s="4" t="s">
        <v>134</v>
      </c>
      <c r="K5" s="4" t="s">
        <v>134</v>
      </c>
      <c r="L5" s="4" t="s">
        <v>133</v>
      </c>
      <c r="M5" s="4" t="s">
        <v>134</v>
      </c>
      <c r="N5" s="4" t="s">
        <v>133</v>
      </c>
      <c r="O5" s="4" t="s">
        <v>134</v>
      </c>
      <c r="P5" s="4" t="s">
        <v>134</v>
      </c>
      <c r="Q5" s="4" t="s">
        <v>133</v>
      </c>
      <c r="W5" s="12" t="s">
        <v>5</v>
      </c>
      <c r="X5" s="13">
        <v>63</v>
      </c>
      <c r="Y5">
        <v>6</v>
      </c>
    </row>
    <row r="6" spans="1:25" x14ac:dyDescent="0.25">
      <c r="A6" s="2">
        <v>5</v>
      </c>
      <c r="B6" s="3" t="s">
        <v>21</v>
      </c>
      <c r="C6" s="5">
        <v>0.21428571428571427</v>
      </c>
      <c r="D6" s="4" t="s">
        <v>134</v>
      </c>
      <c r="E6" s="4" t="s">
        <v>133</v>
      </c>
      <c r="F6" s="4" t="s">
        <v>134</v>
      </c>
      <c r="G6" s="4" t="s">
        <v>134</v>
      </c>
      <c r="H6" s="4" t="s">
        <v>133</v>
      </c>
      <c r="I6" s="4" t="s">
        <v>134</v>
      </c>
      <c r="J6" s="4" t="s">
        <v>134</v>
      </c>
      <c r="K6" s="4" t="s">
        <v>134</v>
      </c>
      <c r="L6" s="4" t="s">
        <v>134</v>
      </c>
      <c r="M6" s="4" t="s">
        <v>134</v>
      </c>
      <c r="N6" s="4" t="s">
        <v>133</v>
      </c>
      <c r="O6" s="4" t="s">
        <v>134</v>
      </c>
      <c r="P6" s="4" t="s">
        <v>134</v>
      </c>
      <c r="Q6" s="4" t="s">
        <v>134</v>
      </c>
      <c r="W6" s="12" t="s">
        <v>6</v>
      </c>
      <c r="X6" s="13">
        <v>71</v>
      </c>
      <c r="Y6">
        <v>7</v>
      </c>
    </row>
    <row r="7" spans="1:25" x14ac:dyDescent="0.25">
      <c r="A7" s="2">
        <v>6</v>
      </c>
      <c r="B7" s="3" t="s">
        <v>22</v>
      </c>
      <c r="C7" s="5">
        <v>0.14285714285714285</v>
      </c>
      <c r="D7" s="4" t="s">
        <v>134</v>
      </c>
      <c r="E7" s="4" t="s">
        <v>134</v>
      </c>
      <c r="F7" s="4" t="s">
        <v>133</v>
      </c>
      <c r="G7" s="4" t="s">
        <v>134</v>
      </c>
      <c r="H7" s="4" t="s">
        <v>133</v>
      </c>
      <c r="I7" s="4" t="s">
        <v>134</v>
      </c>
      <c r="J7" s="4" t="s">
        <v>134</v>
      </c>
      <c r="K7" s="4" t="s">
        <v>134</v>
      </c>
      <c r="L7" s="4" t="s">
        <v>134</v>
      </c>
      <c r="M7" s="4" t="s">
        <v>134</v>
      </c>
      <c r="N7" s="4" t="s">
        <v>134</v>
      </c>
      <c r="O7" s="4" t="s">
        <v>134</v>
      </c>
      <c r="P7" s="4" t="s">
        <v>134</v>
      </c>
      <c r="Q7" s="4" t="s">
        <v>134</v>
      </c>
      <c r="W7" s="12" t="s">
        <v>7</v>
      </c>
      <c r="X7" s="13">
        <v>75</v>
      </c>
      <c r="Y7">
        <v>8</v>
      </c>
    </row>
    <row r="8" spans="1:25" x14ac:dyDescent="0.25">
      <c r="A8" s="2">
        <v>7</v>
      </c>
      <c r="B8" s="3" t="s">
        <v>23</v>
      </c>
      <c r="C8" s="5">
        <v>0.5714285714285714</v>
      </c>
      <c r="D8" s="4" t="s">
        <v>133</v>
      </c>
      <c r="E8" s="4" t="s">
        <v>133</v>
      </c>
      <c r="F8" s="4" t="s">
        <v>134</v>
      </c>
      <c r="G8" s="4" t="s">
        <v>134</v>
      </c>
      <c r="H8" s="4" t="s">
        <v>134</v>
      </c>
      <c r="I8" s="4" t="s">
        <v>134</v>
      </c>
      <c r="J8" s="4" t="s">
        <v>133</v>
      </c>
      <c r="K8" s="4" t="s">
        <v>134</v>
      </c>
      <c r="L8" s="4" t="s">
        <v>133</v>
      </c>
      <c r="M8" s="4" t="s">
        <v>133</v>
      </c>
      <c r="N8" s="4" t="s">
        <v>133</v>
      </c>
      <c r="O8" s="4" t="s">
        <v>133</v>
      </c>
      <c r="P8" s="4" t="s">
        <v>133</v>
      </c>
      <c r="Q8" s="4" t="s">
        <v>134</v>
      </c>
      <c r="W8" s="12" t="s">
        <v>8</v>
      </c>
      <c r="X8" s="13">
        <v>69</v>
      </c>
      <c r="Y8">
        <v>9</v>
      </c>
    </row>
    <row r="9" spans="1:25" x14ac:dyDescent="0.25">
      <c r="A9" s="2">
        <v>8</v>
      </c>
      <c r="B9" s="3" t="s">
        <v>24</v>
      </c>
      <c r="C9" s="5">
        <v>0.6428571428571429</v>
      </c>
      <c r="D9" s="4" t="s">
        <v>134</v>
      </c>
      <c r="E9" s="4" t="s">
        <v>134</v>
      </c>
      <c r="F9" s="4" t="s">
        <v>133</v>
      </c>
      <c r="G9" s="4" t="s">
        <v>134</v>
      </c>
      <c r="H9" s="4" t="s">
        <v>133</v>
      </c>
      <c r="I9" s="4" t="s">
        <v>133</v>
      </c>
      <c r="J9" s="4" t="s">
        <v>133</v>
      </c>
      <c r="K9" s="4" t="s">
        <v>133</v>
      </c>
      <c r="L9" s="4" t="s">
        <v>134</v>
      </c>
      <c r="M9" s="4" t="s">
        <v>133</v>
      </c>
      <c r="N9" s="4" t="s">
        <v>133</v>
      </c>
      <c r="O9" s="4" t="s">
        <v>133</v>
      </c>
      <c r="P9" s="4" t="s">
        <v>133</v>
      </c>
      <c r="Q9" s="4" t="s">
        <v>134</v>
      </c>
      <c r="W9" s="12" t="s">
        <v>9</v>
      </c>
      <c r="X9" s="13">
        <v>64</v>
      </c>
      <c r="Y9">
        <v>10</v>
      </c>
    </row>
    <row r="10" spans="1:25" x14ac:dyDescent="0.25">
      <c r="A10" s="2">
        <v>9</v>
      </c>
      <c r="B10" s="3" t="s">
        <v>25</v>
      </c>
      <c r="C10" s="5">
        <v>1</v>
      </c>
      <c r="D10" s="4" t="s">
        <v>133</v>
      </c>
      <c r="E10" s="4" t="s">
        <v>133</v>
      </c>
      <c r="F10" s="4" t="s">
        <v>133</v>
      </c>
      <c r="G10" s="4" t="s">
        <v>133</v>
      </c>
      <c r="H10" s="4" t="s">
        <v>133</v>
      </c>
      <c r="I10" s="4" t="s">
        <v>133</v>
      </c>
      <c r="J10" s="4" t="s">
        <v>133</v>
      </c>
      <c r="K10" s="4" t="s">
        <v>133</v>
      </c>
      <c r="L10" s="4" t="s">
        <v>133</v>
      </c>
      <c r="M10" s="4" t="s">
        <v>133</v>
      </c>
      <c r="N10" s="4" t="s">
        <v>133</v>
      </c>
      <c r="O10" s="4" t="s">
        <v>133</v>
      </c>
      <c r="P10" s="4" t="s">
        <v>133</v>
      </c>
      <c r="Q10" s="4" t="s">
        <v>133</v>
      </c>
      <c r="W10" s="12" t="s">
        <v>10</v>
      </c>
      <c r="X10" s="13">
        <v>67</v>
      </c>
      <c r="Y10">
        <v>11</v>
      </c>
    </row>
    <row r="11" spans="1:25" x14ac:dyDescent="0.25">
      <c r="A11" s="2">
        <v>10</v>
      </c>
      <c r="B11" s="3" t="s">
        <v>26</v>
      </c>
      <c r="C11" s="5">
        <v>0.9285714285714286</v>
      </c>
      <c r="D11" s="4" t="s">
        <v>133</v>
      </c>
      <c r="E11" s="4" t="s">
        <v>133</v>
      </c>
      <c r="F11" s="4" t="s">
        <v>133</v>
      </c>
      <c r="G11" s="4" t="s">
        <v>133</v>
      </c>
      <c r="H11" s="4" t="s">
        <v>133</v>
      </c>
      <c r="I11" s="4" t="s">
        <v>133</v>
      </c>
      <c r="J11" s="4" t="s">
        <v>133</v>
      </c>
      <c r="K11" s="4" t="s">
        <v>133</v>
      </c>
      <c r="L11" s="4" t="s">
        <v>133</v>
      </c>
      <c r="M11" s="4" t="s">
        <v>133</v>
      </c>
      <c r="N11" s="4" t="s">
        <v>134</v>
      </c>
      <c r="O11" s="4" t="s">
        <v>133</v>
      </c>
      <c r="P11" s="4" t="s">
        <v>133</v>
      </c>
      <c r="Q11" s="4" t="s">
        <v>133</v>
      </c>
      <c r="W11" s="12" t="s">
        <v>11</v>
      </c>
      <c r="X11" s="13">
        <v>76</v>
      </c>
      <c r="Y11">
        <v>12</v>
      </c>
    </row>
    <row r="12" spans="1:25" x14ac:dyDescent="0.25">
      <c r="A12" s="2">
        <v>11</v>
      </c>
      <c r="B12" s="3" t="s">
        <v>27</v>
      </c>
      <c r="C12" s="5">
        <v>0.5714285714285714</v>
      </c>
      <c r="D12" s="4" t="s">
        <v>133</v>
      </c>
      <c r="E12" s="4" t="s">
        <v>134</v>
      </c>
      <c r="F12" s="4" t="s">
        <v>133</v>
      </c>
      <c r="G12" s="4" t="s">
        <v>133</v>
      </c>
      <c r="H12" s="4" t="s">
        <v>133</v>
      </c>
      <c r="I12" s="4" t="s">
        <v>134</v>
      </c>
      <c r="J12" s="4" t="s">
        <v>133</v>
      </c>
      <c r="K12" s="4" t="s">
        <v>133</v>
      </c>
      <c r="L12" s="4" t="s">
        <v>134</v>
      </c>
      <c r="M12" s="4" t="s">
        <v>134</v>
      </c>
      <c r="N12" s="4" t="s">
        <v>134</v>
      </c>
      <c r="O12" s="4" t="s">
        <v>134</v>
      </c>
      <c r="P12" s="4" t="s">
        <v>133</v>
      </c>
      <c r="Q12" s="4" t="s">
        <v>133</v>
      </c>
      <c r="W12" s="12" t="s">
        <v>12</v>
      </c>
      <c r="X12" s="13">
        <v>77</v>
      </c>
      <c r="Y12">
        <v>13</v>
      </c>
    </row>
    <row r="13" spans="1:25" x14ac:dyDescent="0.25">
      <c r="A13" s="2">
        <v>12</v>
      </c>
      <c r="B13" s="3" t="s">
        <v>28</v>
      </c>
      <c r="C13" s="5">
        <v>0.9285714285714286</v>
      </c>
      <c r="D13" s="4" t="s">
        <v>133</v>
      </c>
      <c r="E13" s="4" t="s">
        <v>133</v>
      </c>
      <c r="F13" s="4" t="s">
        <v>134</v>
      </c>
      <c r="G13" s="4" t="s">
        <v>133</v>
      </c>
      <c r="H13" s="4" t="s">
        <v>133</v>
      </c>
      <c r="I13" s="4" t="s">
        <v>133</v>
      </c>
      <c r="J13" s="4" t="s">
        <v>133</v>
      </c>
      <c r="K13" s="4" t="s">
        <v>133</v>
      </c>
      <c r="L13" s="4" t="s">
        <v>133</v>
      </c>
      <c r="M13" s="4" t="s">
        <v>133</v>
      </c>
      <c r="N13" s="4" t="s">
        <v>133</v>
      </c>
      <c r="O13" s="4" t="s">
        <v>133</v>
      </c>
      <c r="P13" s="4" t="s">
        <v>133</v>
      </c>
      <c r="Q13" s="4" t="s">
        <v>133</v>
      </c>
      <c r="W13" s="12" t="s">
        <v>13</v>
      </c>
      <c r="X13" s="13">
        <v>66</v>
      </c>
      <c r="Y13">
        <v>14</v>
      </c>
    </row>
    <row r="14" spans="1:25" x14ac:dyDescent="0.25">
      <c r="A14" s="2">
        <v>13</v>
      </c>
      <c r="B14" s="3" t="s">
        <v>29</v>
      </c>
      <c r="C14" s="5">
        <v>0.9285714285714286</v>
      </c>
      <c r="D14" s="4" t="s">
        <v>134</v>
      </c>
      <c r="E14" s="4" t="s">
        <v>133</v>
      </c>
      <c r="F14" s="4" t="s">
        <v>133</v>
      </c>
      <c r="G14" s="4" t="s">
        <v>133</v>
      </c>
      <c r="H14" s="4" t="s">
        <v>133</v>
      </c>
      <c r="I14" s="4" t="s">
        <v>133</v>
      </c>
      <c r="J14" s="4" t="s">
        <v>133</v>
      </c>
      <c r="K14" s="4" t="s">
        <v>133</v>
      </c>
      <c r="L14" s="4" t="s">
        <v>133</v>
      </c>
      <c r="M14" s="4" t="s">
        <v>133</v>
      </c>
      <c r="N14" s="4" t="s">
        <v>133</v>
      </c>
      <c r="O14" s="4" t="s">
        <v>133</v>
      </c>
      <c r="P14" s="4" t="s">
        <v>133</v>
      </c>
      <c r="Q14" s="4" t="s">
        <v>133</v>
      </c>
      <c r="W14" s="12" t="s">
        <v>14</v>
      </c>
      <c r="X14" s="13">
        <v>65</v>
      </c>
      <c r="Y14">
        <v>15</v>
      </c>
    </row>
    <row r="15" spans="1:25" x14ac:dyDescent="0.25">
      <c r="A15" s="2">
        <v>14</v>
      </c>
      <c r="B15" s="3" t="s">
        <v>30</v>
      </c>
      <c r="C15" s="5">
        <v>0.8571428571428571</v>
      </c>
      <c r="D15" s="4" t="s">
        <v>133</v>
      </c>
      <c r="E15" s="4" t="s">
        <v>133</v>
      </c>
      <c r="F15" s="4" t="s">
        <v>134</v>
      </c>
      <c r="G15" s="4" t="s">
        <v>133</v>
      </c>
      <c r="H15" s="4" t="s">
        <v>134</v>
      </c>
      <c r="I15" s="4" t="s">
        <v>133</v>
      </c>
      <c r="J15" s="4" t="s">
        <v>133</v>
      </c>
      <c r="K15" s="4" t="s">
        <v>133</v>
      </c>
      <c r="L15" s="4" t="s">
        <v>133</v>
      </c>
      <c r="M15" s="4" t="s">
        <v>133</v>
      </c>
      <c r="N15" s="4" t="s">
        <v>133</v>
      </c>
      <c r="O15" s="4" t="s">
        <v>133</v>
      </c>
      <c r="P15" s="4" t="s">
        <v>133</v>
      </c>
      <c r="Q15" s="4" t="s">
        <v>133</v>
      </c>
      <c r="W15" s="12" t="s">
        <v>15</v>
      </c>
      <c r="X15" s="13">
        <v>71</v>
      </c>
      <c r="Y15">
        <v>16</v>
      </c>
    </row>
    <row r="16" spans="1:25" x14ac:dyDescent="0.25">
      <c r="A16" s="2">
        <v>15</v>
      </c>
      <c r="B16" s="3" t="s">
        <v>31</v>
      </c>
      <c r="C16" s="5">
        <v>1</v>
      </c>
      <c r="D16" s="4" t="s">
        <v>133</v>
      </c>
      <c r="E16" s="4" t="s">
        <v>133</v>
      </c>
      <c r="F16" s="4" t="s">
        <v>133</v>
      </c>
      <c r="G16" s="4" t="s">
        <v>133</v>
      </c>
      <c r="H16" s="4" t="s">
        <v>133</v>
      </c>
      <c r="I16" s="4" t="s">
        <v>133</v>
      </c>
      <c r="J16" s="4" t="s">
        <v>133</v>
      </c>
      <c r="K16" s="4" t="s">
        <v>133</v>
      </c>
      <c r="L16" s="4" t="s">
        <v>133</v>
      </c>
      <c r="M16" s="4" t="s">
        <v>133</v>
      </c>
      <c r="N16" s="4" t="s">
        <v>133</v>
      </c>
      <c r="O16" s="4" t="s">
        <v>133</v>
      </c>
      <c r="P16" s="4" t="s">
        <v>133</v>
      </c>
      <c r="Q16" s="4" t="s">
        <v>133</v>
      </c>
    </row>
    <row r="17" spans="1:17" x14ac:dyDescent="0.25">
      <c r="A17" s="2">
        <v>16</v>
      </c>
      <c r="B17" s="3" t="s">
        <v>32</v>
      </c>
      <c r="C17" s="5">
        <v>0.8571428571428571</v>
      </c>
      <c r="D17" s="4" t="s">
        <v>134</v>
      </c>
      <c r="E17" s="4" t="s">
        <v>133</v>
      </c>
      <c r="F17" s="4" t="s">
        <v>133</v>
      </c>
      <c r="G17" s="4" t="s">
        <v>133</v>
      </c>
      <c r="H17" s="4" t="s">
        <v>133</v>
      </c>
      <c r="I17" s="4" t="s">
        <v>133</v>
      </c>
      <c r="J17" s="4" t="s">
        <v>133</v>
      </c>
      <c r="K17" s="4" t="s">
        <v>133</v>
      </c>
      <c r="L17" s="4" t="s">
        <v>134</v>
      </c>
      <c r="M17" s="4" t="s">
        <v>133</v>
      </c>
      <c r="N17" s="4" t="s">
        <v>133</v>
      </c>
      <c r="O17" s="4" t="s">
        <v>133</v>
      </c>
      <c r="P17" s="4" t="s">
        <v>133</v>
      </c>
      <c r="Q17" s="4" t="s">
        <v>133</v>
      </c>
    </row>
    <row r="18" spans="1:17" x14ac:dyDescent="0.25">
      <c r="A18" s="2">
        <v>17</v>
      </c>
      <c r="B18" s="6" t="s">
        <v>33</v>
      </c>
      <c r="C18" s="5">
        <v>7.1428571428571425E-2</v>
      </c>
      <c r="D18" s="4" t="s">
        <v>134</v>
      </c>
      <c r="E18" s="4" t="s">
        <v>134</v>
      </c>
      <c r="F18" s="4" t="s">
        <v>134</v>
      </c>
      <c r="G18" s="4" t="s">
        <v>134</v>
      </c>
      <c r="H18" s="4" t="s">
        <v>134</v>
      </c>
      <c r="I18" s="4" t="s">
        <v>134</v>
      </c>
      <c r="J18" s="4" t="s">
        <v>134</v>
      </c>
      <c r="K18" s="4" t="s">
        <v>134</v>
      </c>
      <c r="L18" s="4" t="s">
        <v>134</v>
      </c>
      <c r="M18" s="4" t="s">
        <v>133</v>
      </c>
      <c r="N18" s="4" t="s">
        <v>134</v>
      </c>
      <c r="O18" s="4" t="s">
        <v>134</v>
      </c>
      <c r="P18" s="4" t="s">
        <v>134</v>
      </c>
      <c r="Q18" s="4" t="s">
        <v>134</v>
      </c>
    </row>
    <row r="19" spans="1:17" x14ac:dyDescent="0.25">
      <c r="A19" s="2">
        <v>18</v>
      </c>
      <c r="B19" s="6" t="s">
        <v>34</v>
      </c>
      <c r="C19" s="5">
        <v>0.42857142857142855</v>
      </c>
      <c r="D19" s="4" t="s">
        <v>134</v>
      </c>
      <c r="E19" s="4" t="s">
        <v>133</v>
      </c>
      <c r="F19" s="4" t="s">
        <v>134</v>
      </c>
      <c r="G19" s="4" t="s">
        <v>133</v>
      </c>
      <c r="H19" s="4" t="s">
        <v>134</v>
      </c>
      <c r="I19" s="4" t="s">
        <v>133</v>
      </c>
      <c r="J19" s="4" t="s">
        <v>133</v>
      </c>
      <c r="K19" s="4" t="s">
        <v>134</v>
      </c>
      <c r="L19" s="4" t="s">
        <v>133</v>
      </c>
      <c r="M19" s="4" t="s">
        <v>134</v>
      </c>
      <c r="N19" s="4" t="s">
        <v>134</v>
      </c>
      <c r="O19" s="4" t="s">
        <v>134</v>
      </c>
      <c r="P19" s="4" t="s">
        <v>133</v>
      </c>
      <c r="Q19" s="4" t="s">
        <v>134</v>
      </c>
    </row>
    <row r="20" spans="1:17" x14ac:dyDescent="0.25">
      <c r="A20" s="2">
        <v>19</v>
      </c>
      <c r="B20" s="6" t="s">
        <v>35</v>
      </c>
      <c r="C20" s="5">
        <v>0.5</v>
      </c>
      <c r="D20" s="4" t="s">
        <v>134</v>
      </c>
      <c r="E20" s="4" t="s">
        <v>134</v>
      </c>
      <c r="F20" s="4" t="s">
        <v>133</v>
      </c>
      <c r="G20" s="4" t="s">
        <v>134</v>
      </c>
      <c r="H20" s="4" t="s">
        <v>134</v>
      </c>
      <c r="I20" s="4" t="s">
        <v>133</v>
      </c>
      <c r="J20" s="4" t="s">
        <v>133</v>
      </c>
      <c r="K20" s="4" t="s">
        <v>134</v>
      </c>
      <c r="L20" s="4" t="s">
        <v>133</v>
      </c>
      <c r="M20" s="4" t="s">
        <v>133</v>
      </c>
      <c r="N20" s="4" t="s">
        <v>133</v>
      </c>
      <c r="O20" s="4" t="s">
        <v>133</v>
      </c>
      <c r="P20" s="4" t="s">
        <v>134</v>
      </c>
      <c r="Q20" s="4" t="s">
        <v>134</v>
      </c>
    </row>
    <row r="21" spans="1:17" x14ac:dyDescent="0.25">
      <c r="A21" s="2">
        <v>20</v>
      </c>
      <c r="B21" s="6" t="s">
        <v>36</v>
      </c>
      <c r="C21" s="5">
        <v>0.7857142857142857</v>
      </c>
      <c r="D21" s="4" t="s">
        <v>133</v>
      </c>
      <c r="E21" s="4" t="s">
        <v>134</v>
      </c>
      <c r="F21" s="4" t="s">
        <v>134</v>
      </c>
      <c r="G21" s="4" t="s">
        <v>133</v>
      </c>
      <c r="H21" s="4" t="s">
        <v>133</v>
      </c>
      <c r="I21" s="4" t="s">
        <v>133</v>
      </c>
      <c r="J21" s="4" t="s">
        <v>133</v>
      </c>
      <c r="K21" s="4" t="s">
        <v>133</v>
      </c>
      <c r="L21" s="4" t="s">
        <v>133</v>
      </c>
      <c r="M21" s="4" t="s">
        <v>134</v>
      </c>
      <c r="N21" s="4" t="s">
        <v>133</v>
      </c>
      <c r="O21" s="4" t="s">
        <v>133</v>
      </c>
      <c r="P21" s="4" t="s">
        <v>133</v>
      </c>
      <c r="Q21" s="4" t="s">
        <v>133</v>
      </c>
    </row>
    <row r="22" spans="1:17" x14ac:dyDescent="0.25">
      <c r="A22" s="2">
        <v>21</v>
      </c>
      <c r="B22" s="6" t="s">
        <v>37</v>
      </c>
      <c r="C22" s="5">
        <v>0.6428571428571429</v>
      </c>
      <c r="D22" s="4" t="s">
        <v>134</v>
      </c>
      <c r="E22" s="4" t="s">
        <v>134</v>
      </c>
      <c r="F22" s="4" t="s">
        <v>133</v>
      </c>
      <c r="G22" s="4" t="s">
        <v>133</v>
      </c>
      <c r="H22" s="4" t="s">
        <v>134</v>
      </c>
      <c r="I22" s="4" t="s">
        <v>133</v>
      </c>
      <c r="J22" s="4" t="s">
        <v>133</v>
      </c>
      <c r="K22" s="4" t="s">
        <v>134</v>
      </c>
      <c r="L22" s="4" t="s">
        <v>133</v>
      </c>
      <c r="M22" s="4" t="s">
        <v>134</v>
      </c>
      <c r="N22" s="4" t="s">
        <v>133</v>
      </c>
      <c r="O22" s="4" t="s">
        <v>133</v>
      </c>
      <c r="P22" s="4" t="s">
        <v>133</v>
      </c>
      <c r="Q22" s="4" t="s">
        <v>133</v>
      </c>
    </row>
    <row r="23" spans="1:17" x14ac:dyDescent="0.25">
      <c r="A23" s="2">
        <v>22</v>
      </c>
      <c r="B23" s="6" t="s">
        <v>38</v>
      </c>
      <c r="C23" s="5">
        <v>0.7142857142857143</v>
      </c>
      <c r="D23" s="4" t="s">
        <v>133</v>
      </c>
      <c r="E23" s="4" t="s">
        <v>133</v>
      </c>
      <c r="F23" s="4" t="s">
        <v>133</v>
      </c>
      <c r="G23" s="4" t="s">
        <v>133</v>
      </c>
      <c r="H23" s="4" t="s">
        <v>133</v>
      </c>
      <c r="I23" s="4" t="s">
        <v>133</v>
      </c>
      <c r="J23" s="4" t="s">
        <v>133</v>
      </c>
      <c r="K23" s="4" t="s">
        <v>134</v>
      </c>
      <c r="L23" s="4" t="s">
        <v>134</v>
      </c>
      <c r="M23" s="4" t="s">
        <v>134</v>
      </c>
      <c r="N23" s="4" t="s">
        <v>133</v>
      </c>
      <c r="O23" s="4" t="s">
        <v>133</v>
      </c>
      <c r="P23" s="4" t="s">
        <v>134</v>
      </c>
      <c r="Q23" s="4" t="s">
        <v>133</v>
      </c>
    </row>
    <row r="24" spans="1:17" x14ac:dyDescent="0.25">
      <c r="A24" s="2">
        <v>23</v>
      </c>
      <c r="B24" s="6" t="s">
        <v>39</v>
      </c>
      <c r="C24" s="5">
        <v>0.14285714285714285</v>
      </c>
      <c r="D24" s="4" t="s">
        <v>134</v>
      </c>
      <c r="E24" s="4" t="s">
        <v>134</v>
      </c>
      <c r="F24" s="4" t="s">
        <v>134</v>
      </c>
      <c r="G24" s="4" t="s">
        <v>134</v>
      </c>
      <c r="H24" s="4" t="s">
        <v>134</v>
      </c>
      <c r="I24" s="4" t="s">
        <v>134</v>
      </c>
      <c r="J24" s="4" t="s">
        <v>134</v>
      </c>
      <c r="K24" s="4" t="s">
        <v>134</v>
      </c>
      <c r="L24" s="4" t="s">
        <v>134</v>
      </c>
      <c r="M24" s="4" t="s">
        <v>133</v>
      </c>
      <c r="N24" s="4" t="s">
        <v>133</v>
      </c>
      <c r="O24" s="4" t="s">
        <v>134</v>
      </c>
      <c r="P24" s="4" t="s">
        <v>134</v>
      </c>
      <c r="Q24" s="4" t="s">
        <v>134</v>
      </c>
    </row>
    <row r="25" spans="1:17" x14ac:dyDescent="0.25">
      <c r="A25" s="2">
        <v>24</v>
      </c>
      <c r="B25" s="6" t="s">
        <v>40</v>
      </c>
      <c r="C25" s="5">
        <v>0.42857142857142855</v>
      </c>
      <c r="D25" s="4" t="s">
        <v>134</v>
      </c>
      <c r="E25" s="4" t="s">
        <v>134</v>
      </c>
      <c r="F25" s="4" t="s">
        <v>133</v>
      </c>
      <c r="G25" s="4" t="s">
        <v>134</v>
      </c>
      <c r="H25" s="4" t="s">
        <v>133</v>
      </c>
      <c r="I25" s="4" t="s">
        <v>134</v>
      </c>
      <c r="J25" s="4" t="s">
        <v>133</v>
      </c>
      <c r="K25" s="4" t="s">
        <v>134</v>
      </c>
      <c r="L25" s="4" t="s">
        <v>133</v>
      </c>
      <c r="M25" s="4" t="s">
        <v>134</v>
      </c>
      <c r="N25" s="4" t="s">
        <v>133</v>
      </c>
      <c r="O25" s="4" t="s">
        <v>133</v>
      </c>
      <c r="P25" s="4" t="s">
        <v>134</v>
      </c>
      <c r="Q25" s="4" t="s">
        <v>134</v>
      </c>
    </row>
    <row r="26" spans="1:17" x14ac:dyDescent="0.25">
      <c r="A26" s="2">
        <v>25</v>
      </c>
      <c r="B26" s="6" t="s">
        <v>41</v>
      </c>
      <c r="C26" s="5">
        <v>0.2857142857142857</v>
      </c>
      <c r="D26" s="4" t="s">
        <v>134</v>
      </c>
      <c r="E26" s="4" t="s">
        <v>134</v>
      </c>
      <c r="F26" s="4" t="s">
        <v>134</v>
      </c>
      <c r="G26" s="4" t="s">
        <v>134</v>
      </c>
      <c r="H26" s="4" t="s">
        <v>133</v>
      </c>
      <c r="I26" s="4" t="s">
        <v>134</v>
      </c>
      <c r="J26" s="4" t="s">
        <v>134</v>
      </c>
      <c r="K26" s="4" t="s">
        <v>133</v>
      </c>
      <c r="L26" s="4" t="s">
        <v>134</v>
      </c>
      <c r="M26" s="4" t="s">
        <v>134</v>
      </c>
      <c r="N26" s="4" t="s">
        <v>133</v>
      </c>
      <c r="O26" s="4" t="s">
        <v>133</v>
      </c>
      <c r="P26" s="4" t="s">
        <v>134</v>
      </c>
      <c r="Q26" s="4" t="s">
        <v>134</v>
      </c>
    </row>
    <row r="27" spans="1:17" x14ac:dyDescent="0.25">
      <c r="A27" s="2">
        <v>26</v>
      </c>
      <c r="B27" s="6" t="s">
        <v>42</v>
      </c>
      <c r="C27" s="5">
        <v>0.42857142857142855</v>
      </c>
      <c r="D27" s="4" t="s">
        <v>133</v>
      </c>
      <c r="E27" s="4" t="s">
        <v>133</v>
      </c>
      <c r="F27" s="4" t="s">
        <v>134</v>
      </c>
      <c r="G27" s="4" t="s">
        <v>134</v>
      </c>
      <c r="H27" s="4" t="s">
        <v>134</v>
      </c>
      <c r="I27" s="4" t="s">
        <v>134</v>
      </c>
      <c r="J27" s="4" t="s">
        <v>133</v>
      </c>
      <c r="K27" s="4" t="s">
        <v>133</v>
      </c>
      <c r="L27" s="4" t="s">
        <v>134</v>
      </c>
      <c r="M27" s="4" t="s">
        <v>133</v>
      </c>
      <c r="N27" s="4" t="s">
        <v>134</v>
      </c>
      <c r="O27" s="4" t="s">
        <v>134</v>
      </c>
      <c r="P27" s="4" t="s">
        <v>133</v>
      </c>
      <c r="Q27" s="4" t="s">
        <v>134</v>
      </c>
    </row>
    <row r="28" spans="1:17" x14ac:dyDescent="0.25">
      <c r="A28" s="2">
        <v>27</v>
      </c>
      <c r="B28" s="6" t="s">
        <v>43</v>
      </c>
      <c r="C28" s="5">
        <v>0.7142857142857143</v>
      </c>
      <c r="D28" s="4" t="s">
        <v>133</v>
      </c>
      <c r="E28" s="4" t="s">
        <v>133</v>
      </c>
      <c r="F28" s="4" t="s">
        <v>133</v>
      </c>
      <c r="G28" s="4" t="s">
        <v>133</v>
      </c>
      <c r="H28" s="4" t="s">
        <v>133</v>
      </c>
      <c r="I28" s="4" t="s">
        <v>133</v>
      </c>
      <c r="J28" s="4" t="s">
        <v>134</v>
      </c>
      <c r="K28" s="4" t="s">
        <v>134</v>
      </c>
      <c r="L28" s="4" t="s">
        <v>133</v>
      </c>
      <c r="M28" s="4" t="s">
        <v>134</v>
      </c>
      <c r="N28" s="4" t="s">
        <v>133</v>
      </c>
      <c r="O28" s="4" t="s">
        <v>133</v>
      </c>
      <c r="P28" s="4" t="s">
        <v>133</v>
      </c>
      <c r="Q28" s="4" t="s">
        <v>134</v>
      </c>
    </row>
    <row r="29" spans="1:17" x14ac:dyDescent="0.25">
      <c r="A29" s="2">
        <v>28</v>
      </c>
      <c r="B29" s="6" t="s">
        <v>44</v>
      </c>
      <c r="C29" s="5">
        <v>0.35714285714285715</v>
      </c>
      <c r="D29" s="4" t="s">
        <v>134</v>
      </c>
      <c r="E29" s="4" t="s">
        <v>133</v>
      </c>
      <c r="F29" s="4" t="s">
        <v>133</v>
      </c>
      <c r="G29" s="4" t="s">
        <v>134</v>
      </c>
      <c r="H29" s="4" t="s">
        <v>134</v>
      </c>
      <c r="I29" s="4" t="s">
        <v>133</v>
      </c>
      <c r="J29" s="4" t="s">
        <v>134</v>
      </c>
      <c r="K29" s="4" t="s">
        <v>134</v>
      </c>
      <c r="L29" s="4" t="s">
        <v>134</v>
      </c>
      <c r="M29" s="4" t="s">
        <v>134</v>
      </c>
      <c r="N29" s="4" t="s">
        <v>134</v>
      </c>
      <c r="O29" s="4" t="s">
        <v>133</v>
      </c>
      <c r="P29" s="4" t="s">
        <v>133</v>
      </c>
      <c r="Q29" s="4" t="s">
        <v>134</v>
      </c>
    </row>
    <row r="30" spans="1:17" x14ac:dyDescent="0.25">
      <c r="A30" s="2">
        <v>29</v>
      </c>
      <c r="B30" s="6" t="s">
        <v>45</v>
      </c>
      <c r="C30" s="5">
        <v>0.6428571428571429</v>
      </c>
      <c r="D30" s="4" t="s">
        <v>134</v>
      </c>
      <c r="E30" s="4" t="s">
        <v>133</v>
      </c>
      <c r="F30" s="4" t="s">
        <v>134</v>
      </c>
      <c r="G30" s="4" t="s">
        <v>134</v>
      </c>
      <c r="H30" s="4" t="s">
        <v>133</v>
      </c>
      <c r="I30" s="4" t="s">
        <v>133</v>
      </c>
      <c r="J30" s="4" t="s">
        <v>133</v>
      </c>
      <c r="K30" s="4" t="s">
        <v>133</v>
      </c>
      <c r="L30" s="4" t="s">
        <v>133</v>
      </c>
      <c r="M30" s="4" t="s">
        <v>133</v>
      </c>
      <c r="N30" s="4" t="s">
        <v>134</v>
      </c>
      <c r="O30" s="4" t="s">
        <v>133</v>
      </c>
      <c r="P30" s="4" t="s">
        <v>134</v>
      </c>
      <c r="Q30" s="4" t="s">
        <v>133</v>
      </c>
    </row>
    <row r="31" spans="1:17" x14ac:dyDescent="0.25">
      <c r="A31" s="2">
        <v>30</v>
      </c>
      <c r="B31" s="6" t="s">
        <v>46</v>
      </c>
      <c r="C31" s="5">
        <v>0.2857142857142857</v>
      </c>
      <c r="D31" s="4" t="s">
        <v>134</v>
      </c>
      <c r="E31" s="4" t="s">
        <v>134</v>
      </c>
      <c r="F31" s="4" t="s">
        <v>134</v>
      </c>
      <c r="G31" s="4" t="s">
        <v>133</v>
      </c>
      <c r="H31" s="4" t="s">
        <v>134</v>
      </c>
      <c r="I31" s="4" t="s">
        <v>133</v>
      </c>
      <c r="J31" s="4" t="s">
        <v>134</v>
      </c>
      <c r="K31" s="4" t="s">
        <v>134</v>
      </c>
      <c r="L31" s="4" t="s">
        <v>134</v>
      </c>
      <c r="M31" s="4" t="s">
        <v>133</v>
      </c>
      <c r="N31" s="4" t="s">
        <v>134</v>
      </c>
      <c r="O31" s="4" t="s">
        <v>133</v>
      </c>
      <c r="P31" s="4" t="s">
        <v>134</v>
      </c>
      <c r="Q31" s="4" t="s">
        <v>134</v>
      </c>
    </row>
    <row r="32" spans="1:17" x14ac:dyDescent="0.25">
      <c r="A32" s="2">
        <v>31</v>
      </c>
      <c r="B32" s="6" t="s">
        <v>47</v>
      </c>
      <c r="C32" s="5">
        <v>0.8571428571428571</v>
      </c>
      <c r="D32" s="4" t="s">
        <v>133</v>
      </c>
      <c r="E32" s="4" t="s">
        <v>133</v>
      </c>
      <c r="F32" s="4" t="s">
        <v>133</v>
      </c>
      <c r="G32" s="4" t="s">
        <v>133</v>
      </c>
      <c r="H32" s="4" t="s">
        <v>133</v>
      </c>
      <c r="I32" s="4" t="s">
        <v>133</v>
      </c>
      <c r="J32" s="4" t="s">
        <v>133</v>
      </c>
      <c r="K32" s="4" t="s">
        <v>134</v>
      </c>
      <c r="L32" s="4" t="s">
        <v>133</v>
      </c>
      <c r="M32" s="4" t="s">
        <v>134</v>
      </c>
      <c r="N32" s="4" t="s">
        <v>133</v>
      </c>
      <c r="O32" s="4" t="s">
        <v>133</v>
      </c>
      <c r="P32" s="4" t="s">
        <v>133</v>
      </c>
      <c r="Q32" s="4" t="s">
        <v>133</v>
      </c>
    </row>
    <row r="33" spans="1:17" x14ac:dyDescent="0.25">
      <c r="A33" s="2">
        <v>32</v>
      </c>
      <c r="B33" s="6" t="s">
        <v>48</v>
      </c>
      <c r="C33" s="5">
        <v>0.7857142857142857</v>
      </c>
      <c r="D33" s="4" t="s">
        <v>133</v>
      </c>
      <c r="E33" s="4" t="s">
        <v>133</v>
      </c>
      <c r="F33" s="4" t="s">
        <v>133</v>
      </c>
      <c r="G33" s="4" t="s">
        <v>133</v>
      </c>
      <c r="H33" s="4" t="s">
        <v>133</v>
      </c>
      <c r="I33" s="4" t="s">
        <v>133</v>
      </c>
      <c r="J33" s="4" t="s">
        <v>134</v>
      </c>
      <c r="K33" s="4" t="s">
        <v>133</v>
      </c>
      <c r="L33" s="4" t="s">
        <v>133</v>
      </c>
      <c r="M33" s="4" t="s">
        <v>134</v>
      </c>
      <c r="N33" s="4" t="s">
        <v>133</v>
      </c>
      <c r="O33" s="4" t="s">
        <v>134</v>
      </c>
      <c r="P33" s="4" t="s">
        <v>133</v>
      </c>
      <c r="Q33" s="4" t="s">
        <v>133</v>
      </c>
    </row>
    <row r="34" spans="1:17" x14ac:dyDescent="0.25">
      <c r="A34" s="2">
        <v>33</v>
      </c>
      <c r="B34" s="6" t="s">
        <v>49</v>
      </c>
      <c r="C34" s="5">
        <v>0.6428571428571429</v>
      </c>
      <c r="D34" s="4" t="s">
        <v>133</v>
      </c>
      <c r="E34" s="4" t="s">
        <v>133</v>
      </c>
      <c r="F34" s="4" t="s">
        <v>133</v>
      </c>
      <c r="G34" s="4" t="s">
        <v>133</v>
      </c>
      <c r="H34" s="4" t="s">
        <v>134</v>
      </c>
      <c r="I34" s="4" t="s">
        <v>134</v>
      </c>
      <c r="J34" s="4" t="s">
        <v>134</v>
      </c>
      <c r="K34" s="4" t="s">
        <v>133</v>
      </c>
      <c r="L34" s="4" t="s">
        <v>134</v>
      </c>
      <c r="M34" s="4" t="s">
        <v>133</v>
      </c>
      <c r="N34" s="4" t="s">
        <v>133</v>
      </c>
      <c r="O34" s="4" t="s">
        <v>134</v>
      </c>
      <c r="P34" s="4" t="s">
        <v>133</v>
      </c>
      <c r="Q34" s="4" t="s">
        <v>133</v>
      </c>
    </row>
    <row r="35" spans="1:17" x14ac:dyDescent="0.25">
      <c r="A35" s="2">
        <v>34</v>
      </c>
      <c r="B35" s="6" t="s">
        <v>50</v>
      </c>
      <c r="C35" s="5">
        <v>0.42857142857142855</v>
      </c>
      <c r="D35" s="4" t="s">
        <v>133</v>
      </c>
      <c r="E35" s="4" t="s">
        <v>134</v>
      </c>
      <c r="F35" s="4" t="s">
        <v>134</v>
      </c>
      <c r="G35" s="4" t="s">
        <v>133</v>
      </c>
      <c r="H35" s="4" t="s">
        <v>133</v>
      </c>
      <c r="I35" s="4" t="s">
        <v>134</v>
      </c>
      <c r="J35" s="4" t="s">
        <v>134</v>
      </c>
      <c r="K35" s="4" t="s">
        <v>134</v>
      </c>
      <c r="L35" s="4" t="s">
        <v>133</v>
      </c>
      <c r="M35" s="4" t="s">
        <v>134</v>
      </c>
      <c r="N35" s="4" t="s">
        <v>134</v>
      </c>
      <c r="O35" s="4" t="s">
        <v>134</v>
      </c>
      <c r="P35" s="4" t="s">
        <v>133</v>
      </c>
      <c r="Q35" s="4" t="s">
        <v>133</v>
      </c>
    </row>
    <row r="36" spans="1:17" x14ac:dyDescent="0.25">
      <c r="A36" s="2">
        <v>35</v>
      </c>
      <c r="B36" s="6" t="s">
        <v>51</v>
      </c>
      <c r="C36" s="5">
        <v>0.42857142857142855</v>
      </c>
      <c r="D36" s="4" t="s">
        <v>134</v>
      </c>
      <c r="E36" s="4" t="s">
        <v>134</v>
      </c>
      <c r="F36" s="4" t="s">
        <v>133</v>
      </c>
      <c r="G36" s="4" t="s">
        <v>134</v>
      </c>
      <c r="H36" s="4" t="s">
        <v>133</v>
      </c>
      <c r="I36" s="4" t="s">
        <v>134</v>
      </c>
      <c r="J36" s="4" t="s">
        <v>133</v>
      </c>
      <c r="K36" s="4" t="s">
        <v>133</v>
      </c>
      <c r="L36" s="4" t="s">
        <v>134</v>
      </c>
      <c r="M36" s="4" t="s">
        <v>134</v>
      </c>
      <c r="N36" s="4" t="s">
        <v>133</v>
      </c>
      <c r="O36" s="4" t="s">
        <v>133</v>
      </c>
      <c r="P36" s="4" t="s">
        <v>134</v>
      </c>
      <c r="Q36" s="4" t="s">
        <v>134</v>
      </c>
    </row>
    <row r="37" spans="1:17" x14ac:dyDescent="0.25">
      <c r="A37" s="2">
        <v>36</v>
      </c>
      <c r="B37" s="6" t="s">
        <v>52</v>
      </c>
      <c r="C37" s="5">
        <v>0.42857142857142855</v>
      </c>
      <c r="D37" s="4" t="s">
        <v>133</v>
      </c>
      <c r="E37" s="4" t="s">
        <v>133</v>
      </c>
      <c r="F37" s="4" t="s">
        <v>133</v>
      </c>
      <c r="G37" s="4" t="s">
        <v>134</v>
      </c>
      <c r="H37" s="4" t="s">
        <v>134</v>
      </c>
      <c r="I37" s="4" t="s">
        <v>134</v>
      </c>
      <c r="J37" s="4" t="s">
        <v>134</v>
      </c>
      <c r="K37" s="4" t="s">
        <v>133</v>
      </c>
      <c r="L37" s="4" t="s">
        <v>134</v>
      </c>
      <c r="M37" s="4" t="s">
        <v>134</v>
      </c>
      <c r="N37" s="4" t="s">
        <v>133</v>
      </c>
      <c r="O37" s="4" t="s">
        <v>133</v>
      </c>
      <c r="P37" s="4" t="s">
        <v>134</v>
      </c>
      <c r="Q37" s="4" t="s">
        <v>134</v>
      </c>
    </row>
    <row r="38" spans="1:17" x14ac:dyDescent="0.25">
      <c r="A38" s="2">
        <v>37</v>
      </c>
      <c r="B38" s="6" t="s">
        <v>53</v>
      </c>
      <c r="C38" s="5">
        <v>0.9285714285714286</v>
      </c>
      <c r="D38" s="4" t="s">
        <v>133</v>
      </c>
      <c r="E38" s="4" t="s">
        <v>134</v>
      </c>
      <c r="F38" s="4" t="s">
        <v>133</v>
      </c>
      <c r="G38" s="4" t="s">
        <v>133</v>
      </c>
      <c r="H38" s="4" t="s">
        <v>133</v>
      </c>
      <c r="I38" s="4" t="s">
        <v>133</v>
      </c>
      <c r="J38" s="4" t="s">
        <v>133</v>
      </c>
      <c r="K38" s="4" t="s">
        <v>133</v>
      </c>
      <c r="L38" s="4" t="s">
        <v>133</v>
      </c>
      <c r="M38" s="4" t="s">
        <v>133</v>
      </c>
      <c r="N38" s="4" t="s">
        <v>133</v>
      </c>
      <c r="O38" s="4" t="s">
        <v>133</v>
      </c>
      <c r="P38" s="4" t="s">
        <v>133</v>
      </c>
      <c r="Q38" s="4" t="s">
        <v>133</v>
      </c>
    </row>
    <row r="39" spans="1:17" x14ac:dyDescent="0.25">
      <c r="A39" s="2">
        <v>38</v>
      </c>
      <c r="B39" s="6" t="s">
        <v>54</v>
      </c>
      <c r="C39" s="5">
        <v>0.5714285714285714</v>
      </c>
      <c r="D39" s="4" t="s">
        <v>133</v>
      </c>
      <c r="E39" s="4" t="s">
        <v>133</v>
      </c>
      <c r="F39" s="4" t="s">
        <v>133</v>
      </c>
      <c r="G39" s="4" t="s">
        <v>133</v>
      </c>
      <c r="H39" s="4" t="s">
        <v>133</v>
      </c>
      <c r="I39" s="4" t="s">
        <v>133</v>
      </c>
      <c r="J39" s="4" t="s">
        <v>134</v>
      </c>
      <c r="K39" s="4" t="s">
        <v>134</v>
      </c>
      <c r="L39" s="4" t="s">
        <v>134</v>
      </c>
      <c r="M39" s="4" t="s">
        <v>133</v>
      </c>
      <c r="N39" s="4" t="s">
        <v>133</v>
      </c>
      <c r="O39" s="4" t="s">
        <v>134</v>
      </c>
      <c r="P39" s="4" t="s">
        <v>134</v>
      </c>
      <c r="Q39" s="4" t="s">
        <v>134</v>
      </c>
    </row>
    <row r="40" spans="1:17" x14ac:dyDescent="0.25">
      <c r="A40" s="2">
        <v>39</v>
      </c>
      <c r="B40" s="6" t="s">
        <v>55</v>
      </c>
      <c r="C40" s="5">
        <v>0.7142857142857143</v>
      </c>
      <c r="D40" s="4" t="s">
        <v>134</v>
      </c>
      <c r="E40" s="4" t="s">
        <v>133</v>
      </c>
      <c r="F40" s="4" t="s">
        <v>134</v>
      </c>
      <c r="G40" s="4" t="s">
        <v>133</v>
      </c>
      <c r="H40" s="4" t="s">
        <v>133</v>
      </c>
      <c r="I40" s="4" t="s">
        <v>133</v>
      </c>
      <c r="J40" s="4" t="s">
        <v>133</v>
      </c>
      <c r="K40" s="4" t="s">
        <v>133</v>
      </c>
      <c r="L40" s="4" t="s">
        <v>134</v>
      </c>
      <c r="M40" s="4" t="s">
        <v>133</v>
      </c>
      <c r="N40" s="4" t="s">
        <v>134</v>
      </c>
      <c r="O40" s="4" t="s">
        <v>133</v>
      </c>
      <c r="P40" s="4" t="s">
        <v>133</v>
      </c>
      <c r="Q40" s="4" t="s">
        <v>133</v>
      </c>
    </row>
    <row r="41" spans="1:17" x14ac:dyDescent="0.25">
      <c r="A41" s="2">
        <v>40</v>
      </c>
      <c r="B41" s="6" t="s">
        <v>56</v>
      </c>
      <c r="C41" s="5">
        <v>0.21428571428571427</v>
      </c>
      <c r="D41" s="4" t="s">
        <v>134</v>
      </c>
      <c r="E41" s="4" t="s">
        <v>134</v>
      </c>
      <c r="F41" s="4" t="s">
        <v>134</v>
      </c>
      <c r="G41" s="4" t="s">
        <v>134</v>
      </c>
      <c r="H41" s="4" t="s">
        <v>133</v>
      </c>
      <c r="I41" s="4" t="s">
        <v>133</v>
      </c>
      <c r="J41" s="4" t="s">
        <v>134</v>
      </c>
      <c r="K41" s="4" t="s">
        <v>133</v>
      </c>
      <c r="L41" s="4" t="s">
        <v>134</v>
      </c>
      <c r="M41" s="4" t="s">
        <v>134</v>
      </c>
      <c r="N41" s="4" t="s">
        <v>134</v>
      </c>
      <c r="O41" s="4" t="s">
        <v>134</v>
      </c>
      <c r="P41" s="4" t="s">
        <v>134</v>
      </c>
      <c r="Q41" s="4" t="s">
        <v>134</v>
      </c>
    </row>
    <row r="42" spans="1:17" x14ac:dyDescent="0.25">
      <c r="A42" s="2">
        <v>41</v>
      </c>
      <c r="B42" s="6" t="s">
        <v>57</v>
      </c>
      <c r="C42" s="5">
        <v>0.8571428571428571</v>
      </c>
      <c r="D42" s="4" t="s">
        <v>133</v>
      </c>
      <c r="E42" s="4" t="s">
        <v>133</v>
      </c>
      <c r="F42" s="4" t="s">
        <v>133</v>
      </c>
      <c r="G42" s="4" t="s">
        <v>133</v>
      </c>
      <c r="H42" s="4" t="s">
        <v>134</v>
      </c>
      <c r="I42" s="4" t="s">
        <v>133</v>
      </c>
      <c r="J42" s="4" t="s">
        <v>133</v>
      </c>
      <c r="K42" s="4" t="s">
        <v>133</v>
      </c>
      <c r="L42" s="4" t="s">
        <v>133</v>
      </c>
      <c r="M42" s="4" t="s">
        <v>133</v>
      </c>
      <c r="N42" s="4" t="s">
        <v>133</v>
      </c>
      <c r="O42" s="4" t="s">
        <v>134</v>
      </c>
      <c r="P42" s="4" t="s">
        <v>133</v>
      </c>
      <c r="Q42" s="4" t="s">
        <v>133</v>
      </c>
    </row>
    <row r="43" spans="1:17" x14ac:dyDescent="0.25">
      <c r="A43" s="2">
        <v>42</v>
      </c>
      <c r="B43" s="6" t="s">
        <v>58</v>
      </c>
      <c r="C43" s="5">
        <v>0.7142857142857143</v>
      </c>
      <c r="D43" s="4" t="s">
        <v>133</v>
      </c>
      <c r="E43" s="4" t="s">
        <v>134</v>
      </c>
      <c r="F43" s="4" t="s">
        <v>133</v>
      </c>
      <c r="G43" s="4" t="s">
        <v>133</v>
      </c>
      <c r="H43" s="4" t="s">
        <v>134</v>
      </c>
      <c r="I43" s="4" t="s">
        <v>133</v>
      </c>
      <c r="J43" s="4" t="s">
        <v>133</v>
      </c>
      <c r="K43" s="4" t="s">
        <v>133</v>
      </c>
      <c r="L43" s="4" t="s">
        <v>134</v>
      </c>
      <c r="M43" s="4" t="s">
        <v>133</v>
      </c>
      <c r="N43" s="4" t="s">
        <v>133</v>
      </c>
      <c r="O43" s="4" t="s">
        <v>133</v>
      </c>
      <c r="P43" s="4" t="s">
        <v>133</v>
      </c>
      <c r="Q43" s="4" t="s">
        <v>134</v>
      </c>
    </row>
    <row r="44" spans="1:17" x14ac:dyDescent="0.25">
      <c r="A44" s="2">
        <v>43</v>
      </c>
      <c r="B44" s="6" t="s">
        <v>59</v>
      </c>
      <c r="C44" s="5">
        <v>0.35714285714285715</v>
      </c>
      <c r="D44" s="4" t="s">
        <v>134</v>
      </c>
      <c r="E44" s="4" t="s">
        <v>133</v>
      </c>
      <c r="F44" s="4" t="s">
        <v>133</v>
      </c>
      <c r="G44" s="4" t="s">
        <v>134</v>
      </c>
      <c r="H44" s="4" t="s">
        <v>134</v>
      </c>
      <c r="I44" s="4" t="s">
        <v>133</v>
      </c>
      <c r="J44" s="4" t="s">
        <v>134</v>
      </c>
      <c r="K44" s="4" t="s">
        <v>133</v>
      </c>
      <c r="L44" s="4" t="s">
        <v>134</v>
      </c>
      <c r="M44" s="4" t="s">
        <v>134</v>
      </c>
      <c r="N44" s="4" t="s">
        <v>133</v>
      </c>
      <c r="O44" s="4" t="s">
        <v>134</v>
      </c>
      <c r="P44" s="4" t="s">
        <v>134</v>
      </c>
      <c r="Q44" s="4" t="s">
        <v>134</v>
      </c>
    </row>
    <row r="45" spans="1:17" x14ac:dyDescent="0.25">
      <c r="A45" s="2">
        <v>44</v>
      </c>
      <c r="B45" s="6" t="s">
        <v>60</v>
      </c>
      <c r="C45" s="5">
        <v>0.6428571428571429</v>
      </c>
      <c r="D45" s="4" t="s">
        <v>134</v>
      </c>
      <c r="E45" s="4" t="s">
        <v>133</v>
      </c>
      <c r="F45" s="4" t="s">
        <v>133</v>
      </c>
      <c r="G45" s="4" t="s">
        <v>134</v>
      </c>
      <c r="H45" s="4" t="s">
        <v>133</v>
      </c>
      <c r="I45" s="4" t="s">
        <v>133</v>
      </c>
      <c r="J45" s="4" t="s">
        <v>133</v>
      </c>
      <c r="K45" s="4" t="s">
        <v>133</v>
      </c>
      <c r="L45" s="4" t="s">
        <v>133</v>
      </c>
      <c r="M45" s="4" t="s">
        <v>134</v>
      </c>
      <c r="N45" s="4" t="s">
        <v>134</v>
      </c>
      <c r="O45" s="4" t="s">
        <v>134</v>
      </c>
      <c r="P45" s="4" t="s">
        <v>133</v>
      </c>
      <c r="Q45" s="4" t="s">
        <v>133</v>
      </c>
    </row>
    <row r="46" spans="1:17" x14ac:dyDescent="0.25">
      <c r="A46" s="2">
        <v>45</v>
      </c>
      <c r="B46" s="6" t="s">
        <v>61</v>
      </c>
      <c r="C46" s="5">
        <v>7.1428571428571425E-2</v>
      </c>
      <c r="D46" s="4" t="s">
        <v>133</v>
      </c>
      <c r="E46" s="4" t="s">
        <v>134</v>
      </c>
      <c r="F46" s="4" t="s">
        <v>134</v>
      </c>
      <c r="G46" s="4" t="s">
        <v>134</v>
      </c>
      <c r="H46" s="4" t="s">
        <v>134</v>
      </c>
      <c r="I46" s="4" t="s">
        <v>134</v>
      </c>
      <c r="J46" s="4" t="s">
        <v>134</v>
      </c>
      <c r="K46" s="4" t="s">
        <v>134</v>
      </c>
      <c r="L46" s="4" t="s">
        <v>134</v>
      </c>
      <c r="M46" s="4" t="s">
        <v>134</v>
      </c>
      <c r="N46" s="4" t="s">
        <v>134</v>
      </c>
      <c r="O46" s="4" t="s">
        <v>134</v>
      </c>
      <c r="P46" s="4" t="s">
        <v>134</v>
      </c>
      <c r="Q46" s="4" t="s">
        <v>134</v>
      </c>
    </row>
    <row r="47" spans="1:17" x14ac:dyDescent="0.25">
      <c r="A47" s="2">
        <v>46</v>
      </c>
      <c r="B47" s="6" t="s">
        <v>62</v>
      </c>
      <c r="C47" s="5">
        <v>0.21428571428571427</v>
      </c>
      <c r="D47" s="4" t="s">
        <v>134</v>
      </c>
      <c r="E47" s="4" t="s">
        <v>134</v>
      </c>
      <c r="F47" s="4" t="s">
        <v>133</v>
      </c>
      <c r="G47" s="4" t="s">
        <v>134</v>
      </c>
      <c r="H47" s="4" t="s">
        <v>134</v>
      </c>
      <c r="I47" s="4" t="s">
        <v>134</v>
      </c>
      <c r="J47" s="4" t="s">
        <v>134</v>
      </c>
      <c r="K47" s="4" t="s">
        <v>133</v>
      </c>
      <c r="L47" s="4" t="s">
        <v>133</v>
      </c>
      <c r="M47" s="4" t="s">
        <v>134</v>
      </c>
      <c r="N47" s="4" t="s">
        <v>134</v>
      </c>
      <c r="O47" s="4" t="s">
        <v>134</v>
      </c>
      <c r="P47" s="4" t="s">
        <v>134</v>
      </c>
      <c r="Q47" s="4" t="s">
        <v>134</v>
      </c>
    </row>
    <row r="48" spans="1:17" x14ac:dyDescent="0.25">
      <c r="A48" s="2">
        <v>47</v>
      </c>
      <c r="B48" s="6" t="s">
        <v>63</v>
      </c>
      <c r="C48" s="5">
        <v>0.14285714285714285</v>
      </c>
      <c r="D48" s="4" t="s">
        <v>134</v>
      </c>
      <c r="E48" s="4" t="s">
        <v>133</v>
      </c>
      <c r="F48" s="4" t="s">
        <v>134</v>
      </c>
      <c r="G48" s="4" t="s">
        <v>134</v>
      </c>
      <c r="H48" s="4" t="s">
        <v>134</v>
      </c>
      <c r="I48" s="4" t="s">
        <v>134</v>
      </c>
      <c r="J48" s="4" t="s">
        <v>134</v>
      </c>
      <c r="K48" s="4" t="s">
        <v>134</v>
      </c>
      <c r="L48" s="4" t="s">
        <v>134</v>
      </c>
      <c r="M48" s="4" t="s">
        <v>134</v>
      </c>
      <c r="N48" s="4" t="s">
        <v>134</v>
      </c>
      <c r="O48" s="4" t="s">
        <v>133</v>
      </c>
      <c r="P48" s="4" t="s">
        <v>134</v>
      </c>
      <c r="Q48" s="4" t="s">
        <v>134</v>
      </c>
    </row>
    <row r="49" spans="1:17" x14ac:dyDescent="0.25">
      <c r="A49" s="2">
        <v>48</v>
      </c>
      <c r="B49" s="6" t="s">
        <v>64</v>
      </c>
      <c r="C49" s="5">
        <v>0.6428571428571429</v>
      </c>
      <c r="D49" s="4" t="s">
        <v>134</v>
      </c>
      <c r="E49" s="4" t="s">
        <v>134</v>
      </c>
      <c r="F49" s="4" t="s">
        <v>133</v>
      </c>
      <c r="G49" s="4" t="s">
        <v>133</v>
      </c>
      <c r="H49" s="4" t="s">
        <v>134</v>
      </c>
      <c r="I49" s="4" t="s">
        <v>134</v>
      </c>
      <c r="J49" s="4" t="s">
        <v>133</v>
      </c>
      <c r="K49" s="4" t="s">
        <v>133</v>
      </c>
      <c r="L49" s="4" t="s">
        <v>133</v>
      </c>
      <c r="M49" s="4" t="s">
        <v>133</v>
      </c>
      <c r="N49" s="4" t="s">
        <v>134</v>
      </c>
      <c r="O49" s="4" t="s">
        <v>133</v>
      </c>
      <c r="P49" s="4" t="s">
        <v>133</v>
      </c>
      <c r="Q49" s="4" t="s">
        <v>133</v>
      </c>
    </row>
    <row r="50" spans="1:17" x14ac:dyDescent="0.25">
      <c r="A50" s="2">
        <v>49</v>
      </c>
      <c r="B50" s="6" t="s">
        <v>65</v>
      </c>
      <c r="C50" s="5">
        <v>0.8571428571428571</v>
      </c>
      <c r="D50" s="4" t="s">
        <v>133</v>
      </c>
      <c r="E50" s="4" t="s">
        <v>133</v>
      </c>
      <c r="F50" s="4" t="s">
        <v>133</v>
      </c>
      <c r="G50" s="4" t="s">
        <v>134</v>
      </c>
      <c r="H50" s="4" t="s">
        <v>133</v>
      </c>
      <c r="I50" s="4" t="s">
        <v>133</v>
      </c>
      <c r="J50" s="4" t="s">
        <v>133</v>
      </c>
      <c r="K50" s="4" t="s">
        <v>133</v>
      </c>
      <c r="L50" s="4" t="s">
        <v>133</v>
      </c>
      <c r="M50" s="4" t="s">
        <v>133</v>
      </c>
      <c r="N50" s="4" t="s">
        <v>133</v>
      </c>
      <c r="O50" s="4" t="s">
        <v>133</v>
      </c>
      <c r="P50" s="4" t="s">
        <v>134</v>
      </c>
      <c r="Q50" s="4" t="s">
        <v>133</v>
      </c>
    </row>
    <row r="51" spans="1:17" x14ac:dyDescent="0.25">
      <c r="A51" s="2">
        <v>50</v>
      </c>
      <c r="B51" s="6" t="s">
        <v>66</v>
      </c>
      <c r="C51" s="5">
        <v>0.2857142857142857</v>
      </c>
      <c r="D51" s="4" t="s">
        <v>133</v>
      </c>
      <c r="E51" s="4" t="s">
        <v>134</v>
      </c>
      <c r="F51" s="4" t="s">
        <v>134</v>
      </c>
      <c r="G51" s="4" t="s">
        <v>134</v>
      </c>
      <c r="H51" s="4" t="s">
        <v>134</v>
      </c>
      <c r="I51" s="4" t="s">
        <v>134</v>
      </c>
      <c r="J51" s="4" t="s">
        <v>134</v>
      </c>
      <c r="K51" s="4" t="s">
        <v>134</v>
      </c>
      <c r="L51" s="4" t="s">
        <v>134</v>
      </c>
      <c r="M51" s="4" t="s">
        <v>133</v>
      </c>
      <c r="N51" s="4" t="s">
        <v>133</v>
      </c>
      <c r="O51" s="4" t="s">
        <v>133</v>
      </c>
      <c r="P51" s="4" t="s">
        <v>134</v>
      </c>
      <c r="Q51" s="4" t="s">
        <v>134</v>
      </c>
    </row>
    <row r="52" spans="1:17" x14ac:dyDescent="0.25">
      <c r="A52" s="2">
        <v>51</v>
      </c>
      <c r="B52" s="6" t="s">
        <v>67</v>
      </c>
      <c r="C52" s="5">
        <v>0.42857142857142855</v>
      </c>
      <c r="D52" s="4" t="s">
        <v>133</v>
      </c>
      <c r="E52" s="4" t="s">
        <v>133</v>
      </c>
      <c r="F52" s="4" t="s">
        <v>134</v>
      </c>
      <c r="G52" s="4" t="s">
        <v>134</v>
      </c>
      <c r="H52" s="4" t="s">
        <v>134</v>
      </c>
      <c r="I52" s="4" t="s">
        <v>134</v>
      </c>
      <c r="J52" s="4" t="s">
        <v>134</v>
      </c>
      <c r="K52" s="4" t="s">
        <v>134</v>
      </c>
      <c r="L52" s="4" t="s">
        <v>133</v>
      </c>
      <c r="M52" s="4" t="s">
        <v>133</v>
      </c>
      <c r="N52" s="4" t="s">
        <v>133</v>
      </c>
      <c r="O52" s="4" t="s">
        <v>134</v>
      </c>
      <c r="P52" s="4" t="s">
        <v>134</v>
      </c>
      <c r="Q52" s="4" t="s">
        <v>133</v>
      </c>
    </row>
    <row r="53" spans="1:17" x14ac:dyDescent="0.25">
      <c r="A53" s="2">
        <v>52</v>
      </c>
      <c r="B53" s="6" t="s">
        <v>68</v>
      </c>
      <c r="C53" s="5">
        <v>0.9285714285714286</v>
      </c>
      <c r="D53" s="4" t="s">
        <v>134</v>
      </c>
      <c r="E53" s="4" t="s">
        <v>133</v>
      </c>
      <c r="F53" s="4" t="s">
        <v>133</v>
      </c>
      <c r="G53" s="4" t="s">
        <v>133</v>
      </c>
      <c r="H53" s="4" t="s">
        <v>133</v>
      </c>
      <c r="I53" s="4" t="s">
        <v>133</v>
      </c>
      <c r="J53" s="4" t="s">
        <v>133</v>
      </c>
      <c r="K53" s="4" t="s">
        <v>133</v>
      </c>
      <c r="L53" s="4" t="s">
        <v>133</v>
      </c>
      <c r="M53" s="4" t="s">
        <v>133</v>
      </c>
      <c r="N53" s="4" t="s">
        <v>133</v>
      </c>
      <c r="O53" s="4" t="s">
        <v>133</v>
      </c>
      <c r="P53" s="4" t="s">
        <v>133</v>
      </c>
      <c r="Q53" s="4" t="s">
        <v>133</v>
      </c>
    </row>
    <row r="54" spans="1:17" x14ac:dyDescent="0.25">
      <c r="A54" s="2">
        <v>53</v>
      </c>
      <c r="B54" s="6" t="s">
        <v>69</v>
      </c>
      <c r="C54" s="5">
        <v>0.8571428571428571</v>
      </c>
      <c r="D54" s="4" t="s">
        <v>134</v>
      </c>
      <c r="E54" s="4" t="s">
        <v>134</v>
      </c>
      <c r="F54" s="4" t="s">
        <v>133</v>
      </c>
      <c r="G54" s="4" t="s">
        <v>133</v>
      </c>
      <c r="H54" s="4" t="s">
        <v>133</v>
      </c>
      <c r="I54" s="4" t="s">
        <v>133</v>
      </c>
      <c r="J54" s="4" t="s">
        <v>133</v>
      </c>
      <c r="K54" s="4" t="s">
        <v>133</v>
      </c>
      <c r="L54" s="4" t="s">
        <v>133</v>
      </c>
      <c r="M54" s="4" t="s">
        <v>133</v>
      </c>
      <c r="N54" s="4" t="s">
        <v>133</v>
      </c>
      <c r="O54" s="4" t="s">
        <v>133</v>
      </c>
      <c r="P54" s="4" t="s">
        <v>133</v>
      </c>
      <c r="Q54" s="4" t="s">
        <v>133</v>
      </c>
    </row>
    <row r="55" spans="1:17" x14ac:dyDescent="0.25">
      <c r="A55" s="2">
        <v>54</v>
      </c>
      <c r="B55" s="6" t="s">
        <v>70</v>
      </c>
      <c r="C55" s="5">
        <v>0.8571428571428571</v>
      </c>
      <c r="D55" s="4" t="s">
        <v>133</v>
      </c>
      <c r="E55" s="4" t="s">
        <v>133</v>
      </c>
      <c r="F55" s="4" t="s">
        <v>133</v>
      </c>
      <c r="G55" s="4" t="s">
        <v>134</v>
      </c>
      <c r="H55" s="4" t="s">
        <v>133</v>
      </c>
      <c r="I55" s="4" t="s">
        <v>133</v>
      </c>
      <c r="J55" s="4" t="s">
        <v>133</v>
      </c>
      <c r="K55" s="4" t="s">
        <v>133</v>
      </c>
      <c r="L55" s="4" t="s">
        <v>134</v>
      </c>
      <c r="M55" s="4" t="s">
        <v>133</v>
      </c>
      <c r="N55" s="4" t="s">
        <v>133</v>
      </c>
      <c r="O55" s="4" t="s">
        <v>133</v>
      </c>
      <c r="P55" s="4" t="s">
        <v>133</v>
      </c>
      <c r="Q55" s="4" t="s">
        <v>133</v>
      </c>
    </row>
    <row r="56" spans="1:17" x14ac:dyDescent="0.25">
      <c r="A56" s="2">
        <v>55</v>
      </c>
      <c r="B56" s="7" t="s">
        <v>71</v>
      </c>
      <c r="C56" s="5">
        <v>0.8571428571428571</v>
      </c>
      <c r="D56" s="4" t="s">
        <v>133</v>
      </c>
      <c r="E56" s="4" t="s">
        <v>133</v>
      </c>
      <c r="F56" s="4" t="s">
        <v>133</v>
      </c>
      <c r="G56" s="4" t="s">
        <v>133</v>
      </c>
      <c r="H56" s="4" t="s">
        <v>133</v>
      </c>
      <c r="I56" s="4" t="s">
        <v>133</v>
      </c>
      <c r="J56" s="4" t="s">
        <v>133</v>
      </c>
      <c r="K56" s="4" t="s">
        <v>133</v>
      </c>
      <c r="L56" s="4" t="s">
        <v>133</v>
      </c>
      <c r="M56" s="4" t="s">
        <v>133</v>
      </c>
      <c r="N56" s="4" t="s">
        <v>133</v>
      </c>
      <c r="O56" s="4" t="s">
        <v>134</v>
      </c>
      <c r="P56" s="4" t="s">
        <v>133</v>
      </c>
      <c r="Q56" s="4" t="s">
        <v>134</v>
      </c>
    </row>
    <row r="57" spans="1:17" x14ac:dyDescent="0.25">
      <c r="A57" s="2">
        <v>56</v>
      </c>
      <c r="B57" s="7" t="s">
        <v>72</v>
      </c>
      <c r="C57" s="5">
        <v>0.9285714285714286</v>
      </c>
      <c r="D57" s="4" t="s">
        <v>133</v>
      </c>
      <c r="E57" s="4" t="s">
        <v>134</v>
      </c>
      <c r="F57" s="4" t="s">
        <v>133</v>
      </c>
      <c r="G57" s="4" t="s">
        <v>133</v>
      </c>
      <c r="H57" s="4" t="s">
        <v>133</v>
      </c>
      <c r="I57" s="4" t="s">
        <v>133</v>
      </c>
      <c r="J57" s="4" t="s">
        <v>133</v>
      </c>
      <c r="K57" s="4" t="s">
        <v>133</v>
      </c>
      <c r="L57" s="4" t="s">
        <v>133</v>
      </c>
      <c r="M57" s="4" t="s">
        <v>133</v>
      </c>
      <c r="N57" s="4" t="s">
        <v>133</v>
      </c>
      <c r="O57" s="4" t="s">
        <v>133</v>
      </c>
      <c r="P57" s="4" t="s">
        <v>133</v>
      </c>
      <c r="Q57" s="4" t="s">
        <v>133</v>
      </c>
    </row>
    <row r="58" spans="1:17" x14ac:dyDescent="0.25">
      <c r="A58" s="2">
        <v>57</v>
      </c>
      <c r="B58" s="7" t="s">
        <v>73</v>
      </c>
      <c r="C58" s="5">
        <v>0.5</v>
      </c>
      <c r="D58" s="4" t="s">
        <v>134</v>
      </c>
      <c r="E58" s="4" t="s">
        <v>133</v>
      </c>
      <c r="F58" s="4" t="s">
        <v>133</v>
      </c>
      <c r="G58" s="4" t="s">
        <v>134</v>
      </c>
      <c r="H58" s="4" t="s">
        <v>133</v>
      </c>
      <c r="I58" s="4" t="s">
        <v>133</v>
      </c>
      <c r="J58" s="4" t="s">
        <v>134</v>
      </c>
      <c r="K58" s="4" t="s">
        <v>134</v>
      </c>
      <c r="L58" s="4" t="s">
        <v>133</v>
      </c>
      <c r="M58" s="4" t="s">
        <v>133</v>
      </c>
      <c r="N58" s="4" t="s">
        <v>134</v>
      </c>
      <c r="O58" s="4" t="s">
        <v>134</v>
      </c>
      <c r="P58" s="4" t="s">
        <v>134</v>
      </c>
      <c r="Q58" s="4" t="s">
        <v>133</v>
      </c>
    </row>
    <row r="59" spans="1:17" x14ac:dyDescent="0.25">
      <c r="A59" s="2">
        <v>58</v>
      </c>
      <c r="B59" s="7" t="s">
        <v>74</v>
      </c>
      <c r="C59" s="5">
        <v>0.21428571428571427</v>
      </c>
      <c r="D59" s="4" t="s">
        <v>134</v>
      </c>
      <c r="E59" s="4" t="s">
        <v>134</v>
      </c>
      <c r="F59" s="4" t="s">
        <v>134</v>
      </c>
      <c r="G59" s="4" t="s">
        <v>134</v>
      </c>
      <c r="H59" s="4" t="s">
        <v>134</v>
      </c>
      <c r="I59" s="4" t="s">
        <v>134</v>
      </c>
      <c r="J59" s="4" t="s">
        <v>133</v>
      </c>
      <c r="K59" s="4" t="s">
        <v>134</v>
      </c>
      <c r="L59" s="4" t="s">
        <v>134</v>
      </c>
      <c r="M59" s="4" t="s">
        <v>133</v>
      </c>
      <c r="N59" s="4" t="s">
        <v>134</v>
      </c>
      <c r="O59" s="4" t="s">
        <v>134</v>
      </c>
      <c r="P59" s="4" t="s">
        <v>133</v>
      </c>
      <c r="Q59" s="4" t="s">
        <v>134</v>
      </c>
    </row>
    <row r="60" spans="1:17" x14ac:dyDescent="0.25">
      <c r="A60" s="2">
        <v>59</v>
      </c>
      <c r="B60" s="7" t="s">
        <v>75</v>
      </c>
      <c r="C60" s="5">
        <v>0.35714285714285715</v>
      </c>
      <c r="D60" s="4" t="s">
        <v>134</v>
      </c>
      <c r="E60" s="4" t="s">
        <v>133</v>
      </c>
      <c r="F60" s="4" t="s">
        <v>134</v>
      </c>
      <c r="G60" s="4" t="s">
        <v>134</v>
      </c>
      <c r="H60" s="4" t="s">
        <v>134</v>
      </c>
      <c r="I60" s="4" t="s">
        <v>134</v>
      </c>
      <c r="J60" s="4" t="s">
        <v>134</v>
      </c>
      <c r="K60" s="4" t="s">
        <v>133</v>
      </c>
      <c r="L60" s="4" t="s">
        <v>133</v>
      </c>
      <c r="M60" s="4" t="s">
        <v>134</v>
      </c>
      <c r="N60" s="4" t="s">
        <v>133</v>
      </c>
      <c r="O60" s="4" t="s">
        <v>134</v>
      </c>
      <c r="P60" s="4" t="s">
        <v>134</v>
      </c>
      <c r="Q60" s="4" t="s">
        <v>133</v>
      </c>
    </row>
    <row r="61" spans="1:17" x14ac:dyDescent="0.25">
      <c r="A61" s="2">
        <v>60</v>
      </c>
      <c r="B61" s="7" t="s">
        <v>76</v>
      </c>
      <c r="C61" s="5">
        <v>0.2857142857142857</v>
      </c>
      <c r="D61" s="4" t="s">
        <v>134</v>
      </c>
      <c r="E61" s="4" t="s">
        <v>134</v>
      </c>
      <c r="F61" s="4" t="s">
        <v>134</v>
      </c>
      <c r="G61" s="4" t="s">
        <v>134</v>
      </c>
      <c r="H61" s="4" t="s">
        <v>134</v>
      </c>
      <c r="I61" s="4" t="s">
        <v>133</v>
      </c>
      <c r="J61" s="4" t="s">
        <v>134</v>
      </c>
      <c r="K61" s="4" t="s">
        <v>134</v>
      </c>
      <c r="L61" s="4" t="s">
        <v>133</v>
      </c>
      <c r="M61" s="4" t="s">
        <v>133</v>
      </c>
      <c r="N61" s="4" t="s">
        <v>134</v>
      </c>
      <c r="O61" s="4" t="s">
        <v>133</v>
      </c>
      <c r="P61" s="4" t="s">
        <v>134</v>
      </c>
      <c r="Q61" s="4" t="s">
        <v>134</v>
      </c>
    </row>
    <row r="62" spans="1:17" x14ac:dyDescent="0.25">
      <c r="A62" s="2">
        <v>61</v>
      </c>
      <c r="B62" s="7" t="s">
        <v>77</v>
      </c>
      <c r="C62" s="5">
        <v>7.1428571428571425E-2</v>
      </c>
      <c r="D62" s="4" t="s">
        <v>134</v>
      </c>
      <c r="E62" s="4" t="s">
        <v>134</v>
      </c>
      <c r="F62" s="4" t="s">
        <v>134</v>
      </c>
      <c r="G62" s="4" t="s">
        <v>134</v>
      </c>
      <c r="H62" s="4" t="s">
        <v>134</v>
      </c>
      <c r="I62" s="4" t="s">
        <v>133</v>
      </c>
      <c r="J62" s="4" t="s">
        <v>134</v>
      </c>
      <c r="K62" s="4" t="s">
        <v>134</v>
      </c>
      <c r="L62" s="4" t="s">
        <v>134</v>
      </c>
      <c r="M62" s="4" t="s">
        <v>134</v>
      </c>
      <c r="N62" s="4" t="s">
        <v>134</v>
      </c>
      <c r="O62" s="4" t="s">
        <v>134</v>
      </c>
      <c r="P62" s="4" t="s">
        <v>134</v>
      </c>
      <c r="Q62" s="4" t="s">
        <v>134</v>
      </c>
    </row>
    <row r="63" spans="1:17" x14ac:dyDescent="0.25">
      <c r="A63" s="2">
        <v>62</v>
      </c>
      <c r="B63" s="7" t="s">
        <v>78</v>
      </c>
      <c r="C63" s="5">
        <v>0.42857142857142855</v>
      </c>
      <c r="D63" s="4" t="s">
        <v>133</v>
      </c>
      <c r="E63" s="4" t="s">
        <v>133</v>
      </c>
      <c r="F63" s="4" t="s">
        <v>134</v>
      </c>
      <c r="G63" s="4" t="s">
        <v>134</v>
      </c>
      <c r="H63" s="4" t="s">
        <v>134</v>
      </c>
      <c r="I63" s="4" t="s">
        <v>133</v>
      </c>
      <c r="J63" s="4" t="s">
        <v>134</v>
      </c>
      <c r="K63" s="4" t="s">
        <v>134</v>
      </c>
      <c r="L63" s="4" t="s">
        <v>134</v>
      </c>
      <c r="M63" s="4" t="s">
        <v>133</v>
      </c>
      <c r="N63" s="4" t="s">
        <v>133</v>
      </c>
      <c r="O63" s="4" t="s">
        <v>134</v>
      </c>
      <c r="P63" s="4" t="s">
        <v>133</v>
      </c>
      <c r="Q63" s="4" t="s">
        <v>134</v>
      </c>
    </row>
    <row r="64" spans="1:17" x14ac:dyDescent="0.25">
      <c r="A64" s="2">
        <v>63</v>
      </c>
      <c r="B64" s="7" t="s">
        <v>79</v>
      </c>
      <c r="C64" s="5">
        <v>0.5</v>
      </c>
      <c r="D64" s="4" t="s">
        <v>134</v>
      </c>
      <c r="E64" s="4" t="s">
        <v>133</v>
      </c>
      <c r="F64" s="4" t="s">
        <v>133</v>
      </c>
      <c r="G64" s="4" t="s">
        <v>133</v>
      </c>
      <c r="H64" s="4" t="s">
        <v>134</v>
      </c>
      <c r="I64" s="4" t="s">
        <v>134</v>
      </c>
      <c r="J64" s="4" t="s">
        <v>133</v>
      </c>
      <c r="K64" s="4" t="s">
        <v>134</v>
      </c>
      <c r="L64" s="4" t="s">
        <v>134</v>
      </c>
      <c r="M64" s="4" t="s">
        <v>133</v>
      </c>
      <c r="N64" s="4" t="s">
        <v>134</v>
      </c>
      <c r="O64" s="4" t="s">
        <v>133</v>
      </c>
      <c r="P64" s="4" t="s">
        <v>134</v>
      </c>
      <c r="Q64" s="4" t="s">
        <v>133</v>
      </c>
    </row>
    <row r="65" spans="1:17" x14ac:dyDescent="0.25">
      <c r="A65" s="2">
        <v>64</v>
      </c>
      <c r="B65" s="7" t="s">
        <v>80</v>
      </c>
      <c r="C65" s="5">
        <v>0.7142857142857143</v>
      </c>
      <c r="D65" s="4" t="s">
        <v>133</v>
      </c>
      <c r="E65" s="4" t="s">
        <v>134</v>
      </c>
      <c r="F65" s="4" t="s">
        <v>133</v>
      </c>
      <c r="G65" s="4" t="s">
        <v>133</v>
      </c>
      <c r="H65" s="4" t="s">
        <v>133</v>
      </c>
      <c r="I65" s="4" t="s">
        <v>134</v>
      </c>
      <c r="J65" s="4" t="s">
        <v>133</v>
      </c>
      <c r="K65" s="4" t="s">
        <v>133</v>
      </c>
      <c r="L65" s="4" t="s">
        <v>133</v>
      </c>
      <c r="M65" s="4" t="s">
        <v>133</v>
      </c>
      <c r="N65" s="4" t="s">
        <v>133</v>
      </c>
      <c r="O65" s="4" t="s">
        <v>134</v>
      </c>
      <c r="P65" s="4" t="s">
        <v>133</v>
      </c>
      <c r="Q65" s="4" t="s">
        <v>134</v>
      </c>
    </row>
    <row r="66" spans="1:17" x14ac:dyDescent="0.25">
      <c r="A66" s="2">
        <v>65</v>
      </c>
      <c r="B66" s="7" t="s">
        <v>81</v>
      </c>
      <c r="C66" s="5">
        <v>0.42857142857142855</v>
      </c>
      <c r="D66" s="4" t="s">
        <v>133</v>
      </c>
      <c r="E66" s="4" t="s">
        <v>134</v>
      </c>
      <c r="F66" s="4" t="s">
        <v>134</v>
      </c>
      <c r="G66" s="4" t="s">
        <v>133</v>
      </c>
      <c r="H66" s="4" t="s">
        <v>133</v>
      </c>
      <c r="I66" s="4" t="s">
        <v>134</v>
      </c>
      <c r="J66" s="4" t="s">
        <v>134</v>
      </c>
      <c r="K66" s="4" t="s">
        <v>134</v>
      </c>
      <c r="L66" s="4" t="s">
        <v>134</v>
      </c>
      <c r="M66" s="4" t="s">
        <v>133</v>
      </c>
      <c r="N66" s="4" t="s">
        <v>133</v>
      </c>
      <c r="O66" s="4" t="s">
        <v>134</v>
      </c>
      <c r="P66" s="4" t="s">
        <v>134</v>
      </c>
      <c r="Q66" s="4" t="s">
        <v>133</v>
      </c>
    </row>
    <row r="67" spans="1:17" x14ac:dyDescent="0.25">
      <c r="A67" s="2">
        <v>66</v>
      </c>
      <c r="B67" s="7" t="s">
        <v>82</v>
      </c>
      <c r="C67" s="5">
        <v>0.7857142857142857</v>
      </c>
      <c r="D67" s="4" t="s">
        <v>133</v>
      </c>
      <c r="E67" s="4" t="s">
        <v>133</v>
      </c>
      <c r="F67" s="4" t="s">
        <v>133</v>
      </c>
      <c r="G67" s="4" t="s">
        <v>134</v>
      </c>
      <c r="H67" s="4" t="s">
        <v>133</v>
      </c>
      <c r="I67" s="4" t="s">
        <v>134</v>
      </c>
      <c r="J67" s="4" t="s">
        <v>133</v>
      </c>
      <c r="K67" s="4" t="s">
        <v>134</v>
      </c>
      <c r="L67" s="4" t="s">
        <v>133</v>
      </c>
      <c r="M67" s="4" t="s">
        <v>133</v>
      </c>
      <c r="N67" s="4" t="s">
        <v>133</v>
      </c>
      <c r="O67" s="4" t="s">
        <v>133</v>
      </c>
      <c r="P67" s="4" t="s">
        <v>133</v>
      </c>
      <c r="Q67" s="4" t="s">
        <v>133</v>
      </c>
    </row>
    <row r="68" spans="1:17" x14ac:dyDescent="0.25">
      <c r="A68" s="2">
        <v>67</v>
      </c>
      <c r="B68" s="7" t="s">
        <v>83</v>
      </c>
      <c r="C68" s="5">
        <v>1</v>
      </c>
      <c r="D68" s="4" t="s">
        <v>133</v>
      </c>
      <c r="E68" s="4" t="s">
        <v>133</v>
      </c>
      <c r="F68" s="4" t="s">
        <v>133</v>
      </c>
      <c r="G68" s="4" t="s">
        <v>133</v>
      </c>
      <c r="H68" s="4" t="s">
        <v>133</v>
      </c>
      <c r="I68" s="4" t="s">
        <v>133</v>
      </c>
      <c r="J68" s="4" t="s">
        <v>133</v>
      </c>
      <c r="K68" s="4" t="s">
        <v>133</v>
      </c>
      <c r="L68" s="4" t="s">
        <v>133</v>
      </c>
      <c r="M68" s="4" t="s">
        <v>133</v>
      </c>
      <c r="N68" s="4" t="s">
        <v>133</v>
      </c>
      <c r="O68" s="4" t="s">
        <v>133</v>
      </c>
      <c r="P68" s="4" t="s">
        <v>133</v>
      </c>
      <c r="Q68" s="4" t="s">
        <v>133</v>
      </c>
    </row>
    <row r="69" spans="1:17" x14ac:dyDescent="0.25">
      <c r="A69" s="2">
        <v>68</v>
      </c>
      <c r="B69" s="7" t="s">
        <v>84</v>
      </c>
      <c r="C69" s="5">
        <v>0.8571428571428571</v>
      </c>
      <c r="D69" s="4" t="s">
        <v>133</v>
      </c>
      <c r="E69" s="4" t="s">
        <v>133</v>
      </c>
      <c r="F69" s="4" t="s">
        <v>134</v>
      </c>
      <c r="G69" s="4" t="s">
        <v>133</v>
      </c>
      <c r="H69" s="4" t="s">
        <v>133</v>
      </c>
      <c r="I69" s="4" t="s">
        <v>133</v>
      </c>
      <c r="J69" s="4" t="s">
        <v>133</v>
      </c>
      <c r="K69" s="4" t="s">
        <v>133</v>
      </c>
      <c r="L69" s="4" t="s">
        <v>133</v>
      </c>
      <c r="M69" s="4" t="s">
        <v>133</v>
      </c>
      <c r="N69" s="4" t="s">
        <v>133</v>
      </c>
      <c r="O69" s="4" t="s">
        <v>134</v>
      </c>
      <c r="P69" s="4" t="s">
        <v>133</v>
      </c>
      <c r="Q69" s="4" t="s">
        <v>133</v>
      </c>
    </row>
    <row r="70" spans="1:17" x14ac:dyDescent="0.25">
      <c r="A70" s="2">
        <v>69</v>
      </c>
      <c r="B70" s="7" t="s">
        <v>85</v>
      </c>
      <c r="C70" s="5">
        <v>0.5</v>
      </c>
      <c r="D70" s="4" t="s">
        <v>134</v>
      </c>
      <c r="E70" s="4" t="s">
        <v>133</v>
      </c>
      <c r="F70" s="4" t="s">
        <v>134</v>
      </c>
      <c r="G70" s="4" t="s">
        <v>133</v>
      </c>
      <c r="H70" s="4" t="s">
        <v>133</v>
      </c>
      <c r="I70" s="4" t="s">
        <v>134</v>
      </c>
      <c r="J70" s="4" t="s">
        <v>134</v>
      </c>
      <c r="K70" s="4" t="s">
        <v>133</v>
      </c>
      <c r="L70" s="4" t="s">
        <v>133</v>
      </c>
      <c r="M70" s="4" t="s">
        <v>134</v>
      </c>
      <c r="N70" s="4" t="s">
        <v>133</v>
      </c>
      <c r="O70" s="4" t="s">
        <v>133</v>
      </c>
      <c r="P70" s="4" t="s">
        <v>134</v>
      </c>
      <c r="Q70" s="4" t="s">
        <v>134</v>
      </c>
    </row>
    <row r="71" spans="1:17" x14ac:dyDescent="0.25">
      <c r="A71" s="2">
        <v>70</v>
      </c>
      <c r="B71" s="7" t="s">
        <v>86</v>
      </c>
      <c r="C71" s="5">
        <v>1</v>
      </c>
      <c r="D71" s="4" t="s">
        <v>133</v>
      </c>
      <c r="E71" s="4" t="s">
        <v>133</v>
      </c>
      <c r="F71" s="4" t="s">
        <v>133</v>
      </c>
      <c r="G71" s="4" t="s">
        <v>133</v>
      </c>
      <c r="H71" s="4" t="s">
        <v>133</v>
      </c>
      <c r="I71" s="4" t="s">
        <v>133</v>
      </c>
      <c r="J71" s="4" t="s">
        <v>133</v>
      </c>
      <c r="K71" s="4" t="s">
        <v>133</v>
      </c>
      <c r="L71" s="4" t="s">
        <v>133</v>
      </c>
      <c r="M71" s="4" t="s">
        <v>133</v>
      </c>
      <c r="N71" s="4" t="s">
        <v>133</v>
      </c>
      <c r="O71" s="4" t="s">
        <v>133</v>
      </c>
      <c r="P71" s="4" t="s">
        <v>133</v>
      </c>
      <c r="Q71" s="4" t="s">
        <v>133</v>
      </c>
    </row>
    <row r="72" spans="1:17" x14ac:dyDescent="0.25">
      <c r="A72" s="2">
        <v>71</v>
      </c>
      <c r="B72" s="7" t="s">
        <v>87</v>
      </c>
      <c r="C72" s="5">
        <v>0.7857142857142857</v>
      </c>
      <c r="D72" s="4" t="s">
        <v>133</v>
      </c>
      <c r="E72" s="4" t="s">
        <v>133</v>
      </c>
      <c r="F72" s="4" t="s">
        <v>133</v>
      </c>
      <c r="G72" s="4" t="s">
        <v>133</v>
      </c>
      <c r="H72" s="4" t="s">
        <v>133</v>
      </c>
      <c r="I72" s="4" t="s">
        <v>133</v>
      </c>
      <c r="J72" s="4" t="s">
        <v>133</v>
      </c>
      <c r="K72" s="4" t="s">
        <v>134</v>
      </c>
      <c r="L72" s="4" t="s">
        <v>133</v>
      </c>
      <c r="M72" s="4" t="s">
        <v>133</v>
      </c>
      <c r="N72" s="4" t="s">
        <v>134</v>
      </c>
      <c r="O72" s="4" t="s">
        <v>133</v>
      </c>
      <c r="P72" s="4" t="s">
        <v>134</v>
      </c>
      <c r="Q72" s="4" t="s">
        <v>133</v>
      </c>
    </row>
    <row r="73" spans="1:17" x14ac:dyDescent="0.25">
      <c r="A73" s="2">
        <v>72</v>
      </c>
      <c r="B73" s="7" t="s">
        <v>88</v>
      </c>
      <c r="C73" s="5">
        <v>0.9285714285714286</v>
      </c>
      <c r="D73" s="4" t="s">
        <v>133</v>
      </c>
      <c r="E73" s="4" t="s">
        <v>133</v>
      </c>
      <c r="F73" s="4" t="s">
        <v>133</v>
      </c>
      <c r="G73" s="4" t="s">
        <v>133</v>
      </c>
      <c r="H73" s="4" t="s">
        <v>133</v>
      </c>
      <c r="I73" s="4" t="s">
        <v>133</v>
      </c>
      <c r="J73" s="4" t="s">
        <v>133</v>
      </c>
      <c r="K73" s="4" t="s">
        <v>133</v>
      </c>
      <c r="L73" s="4" t="s">
        <v>133</v>
      </c>
      <c r="M73" s="4" t="s">
        <v>133</v>
      </c>
      <c r="N73" s="4" t="s">
        <v>133</v>
      </c>
      <c r="O73" s="4" t="s">
        <v>134</v>
      </c>
      <c r="P73" s="4" t="s">
        <v>133</v>
      </c>
      <c r="Q73" s="4" t="s">
        <v>133</v>
      </c>
    </row>
    <row r="74" spans="1:17" x14ac:dyDescent="0.25">
      <c r="A74" s="2">
        <v>73</v>
      </c>
      <c r="B74" s="7" t="s">
        <v>89</v>
      </c>
      <c r="C74" s="5">
        <v>0.5</v>
      </c>
      <c r="D74" s="4" t="s">
        <v>134</v>
      </c>
      <c r="E74" s="4" t="s">
        <v>134</v>
      </c>
      <c r="F74" s="4" t="s">
        <v>133</v>
      </c>
      <c r="G74" s="4" t="s">
        <v>134</v>
      </c>
      <c r="H74" s="4" t="s">
        <v>134</v>
      </c>
      <c r="I74" s="4" t="s">
        <v>134</v>
      </c>
      <c r="J74" s="4" t="s">
        <v>133</v>
      </c>
      <c r="K74" s="4" t="s">
        <v>134</v>
      </c>
      <c r="L74" s="4" t="s">
        <v>133</v>
      </c>
      <c r="M74" s="4" t="s">
        <v>133</v>
      </c>
      <c r="N74" s="4" t="s">
        <v>133</v>
      </c>
      <c r="O74" s="4" t="s">
        <v>133</v>
      </c>
      <c r="P74" s="4" t="s">
        <v>134</v>
      </c>
      <c r="Q74" s="4" t="s">
        <v>133</v>
      </c>
    </row>
    <row r="75" spans="1:17" x14ac:dyDescent="0.25">
      <c r="A75" s="2">
        <v>74</v>
      </c>
      <c r="B75" s="7" t="s">
        <v>90</v>
      </c>
      <c r="C75" s="5">
        <v>0.7142857142857143</v>
      </c>
      <c r="D75" s="4" t="s">
        <v>134</v>
      </c>
      <c r="E75" s="4" t="s">
        <v>133</v>
      </c>
      <c r="F75" s="4" t="s">
        <v>134</v>
      </c>
      <c r="G75" s="4" t="s">
        <v>133</v>
      </c>
      <c r="H75" s="4" t="s">
        <v>134</v>
      </c>
      <c r="I75" s="4" t="s">
        <v>133</v>
      </c>
      <c r="J75" s="4" t="s">
        <v>133</v>
      </c>
      <c r="K75" s="4" t="s">
        <v>133</v>
      </c>
      <c r="L75" s="4" t="s">
        <v>133</v>
      </c>
      <c r="M75" s="4" t="s">
        <v>133</v>
      </c>
      <c r="N75" s="4" t="s">
        <v>134</v>
      </c>
      <c r="O75" s="4" t="s">
        <v>133</v>
      </c>
      <c r="P75" s="4" t="s">
        <v>133</v>
      </c>
      <c r="Q75" s="4" t="s">
        <v>133</v>
      </c>
    </row>
    <row r="76" spans="1:17" x14ac:dyDescent="0.25">
      <c r="A76" s="2">
        <v>75</v>
      </c>
      <c r="B76" s="8" t="s">
        <v>91</v>
      </c>
      <c r="C76" s="5">
        <v>0.5</v>
      </c>
      <c r="D76" s="4" t="s">
        <v>134</v>
      </c>
      <c r="E76" s="4" t="s">
        <v>134</v>
      </c>
      <c r="F76" s="4" t="s">
        <v>134</v>
      </c>
      <c r="G76" s="4" t="s">
        <v>133</v>
      </c>
      <c r="H76" s="4" t="s">
        <v>133</v>
      </c>
      <c r="I76" s="4" t="s">
        <v>133</v>
      </c>
      <c r="J76" s="4" t="s">
        <v>133</v>
      </c>
      <c r="K76" s="4" t="s">
        <v>133</v>
      </c>
      <c r="L76" s="4" t="s">
        <v>134</v>
      </c>
      <c r="M76" s="4" t="s">
        <v>133</v>
      </c>
      <c r="N76" s="4" t="s">
        <v>134</v>
      </c>
      <c r="O76" s="4" t="s">
        <v>134</v>
      </c>
      <c r="P76" s="4" t="s">
        <v>133</v>
      </c>
      <c r="Q76" s="4" t="s">
        <v>134</v>
      </c>
    </row>
    <row r="77" spans="1:17" x14ac:dyDescent="0.25">
      <c r="A77" s="2">
        <v>76</v>
      </c>
      <c r="B77" s="8" t="s">
        <v>92</v>
      </c>
      <c r="C77" s="5">
        <v>0.7857142857142857</v>
      </c>
      <c r="D77" s="4" t="s">
        <v>133</v>
      </c>
      <c r="E77" s="4" t="s">
        <v>133</v>
      </c>
      <c r="F77" s="4" t="s">
        <v>133</v>
      </c>
      <c r="G77" s="4" t="s">
        <v>133</v>
      </c>
      <c r="H77" s="4" t="s">
        <v>134</v>
      </c>
      <c r="I77" s="4" t="s">
        <v>133</v>
      </c>
      <c r="J77" s="4" t="s">
        <v>134</v>
      </c>
      <c r="K77" s="4" t="s">
        <v>133</v>
      </c>
      <c r="L77" s="4" t="s">
        <v>133</v>
      </c>
      <c r="M77" s="4" t="s">
        <v>133</v>
      </c>
      <c r="N77" s="4" t="s">
        <v>133</v>
      </c>
      <c r="O77" s="4" t="s">
        <v>134</v>
      </c>
      <c r="P77" s="4" t="s">
        <v>133</v>
      </c>
      <c r="Q77" s="4" t="s">
        <v>133</v>
      </c>
    </row>
    <row r="78" spans="1:17" x14ac:dyDescent="0.25">
      <c r="A78" s="2">
        <v>77</v>
      </c>
      <c r="B78" s="8" t="s">
        <v>93</v>
      </c>
      <c r="C78" s="5">
        <v>0.9285714285714286</v>
      </c>
      <c r="D78" s="4" t="s">
        <v>133</v>
      </c>
      <c r="E78" s="4" t="s">
        <v>133</v>
      </c>
      <c r="F78" s="4" t="s">
        <v>134</v>
      </c>
      <c r="G78" s="4" t="s">
        <v>133</v>
      </c>
      <c r="H78" s="4" t="s">
        <v>133</v>
      </c>
      <c r="I78" s="4" t="s">
        <v>133</v>
      </c>
      <c r="J78" s="4" t="s">
        <v>133</v>
      </c>
      <c r="K78" s="4" t="s">
        <v>133</v>
      </c>
      <c r="L78" s="4" t="s">
        <v>133</v>
      </c>
      <c r="M78" s="4" t="s">
        <v>133</v>
      </c>
      <c r="N78" s="4" t="s">
        <v>133</v>
      </c>
      <c r="O78" s="4" t="s">
        <v>133</v>
      </c>
      <c r="P78" s="4" t="s">
        <v>133</v>
      </c>
      <c r="Q78" s="4" t="s">
        <v>133</v>
      </c>
    </row>
    <row r="79" spans="1:17" x14ac:dyDescent="0.25">
      <c r="A79" s="2">
        <v>78</v>
      </c>
      <c r="B79" s="8" t="s">
        <v>94</v>
      </c>
      <c r="C79" s="5">
        <v>0.14285714285714285</v>
      </c>
      <c r="D79" s="4" t="s">
        <v>133</v>
      </c>
      <c r="E79" s="4" t="s">
        <v>134</v>
      </c>
      <c r="F79" s="4" t="s">
        <v>134</v>
      </c>
      <c r="G79" s="4" t="s">
        <v>134</v>
      </c>
      <c r="H79" s="4" t="s">
        <v>134</v>
      </c>
      <c r="I79" s="4" t="s">
        <v>134</v>
      </c>
      <c r="J79" s="4" t="s">
        <v>134</v>
      </c>
      <c r="K79" s="4" t="s">
        <v>133</v>
      </c>
      <c r="L79" s="4" t="s">
        <v>134</v>
      </c>
      <c r="M79" s="4" t="s">
        <v>134</v>
      </c>
      <c r="N79" s="4" t="s">
        <v>134</v>
      </c>
      <c r="O79" s="4" t="s">
        <v>134</v>
      </c>
      <c r="P79" s="4" t="s">
        <v>134</v>
      </c>
      <c r="Q79" s="4" t="s">
        <v>134</v>
      </c>
    </row>
    <row r="80" spans="1:17" x14ac:dyDescent="0.25">
      <c r="A80" s="2">
        <v>79</v>
      </c>
      <c r="B80" s="8" t="s">
        <v>95</v>
      </c>
      <c r="C80" s="5">
        <v>0.7857142857142857</v>
      </c>
      <c r="D80" s="4" t="s">
        <v>134</v>
      </c>
      <c r="E80" s="4" t="s">
        <v>134</v>
      </c>
      <c r="F80" s="4" t="s">
        <v>133</v>
      </c>
      <c r="G80" s="4" t="s">
        <v>134</v>
      </c>
      <c r="H80" s="4" t="s">
        <v>133</v>
      </c>
      <c r="I80" s="4" t="s">
        <v>133</v>
      </c>
      <c r="J80" s="4" t="s">
        <v>133</v>
      </c>
      <c r="K80" s="4" t="s">
        <v>133</v>
      </c>
      <c r="L80" s="4" t="s">
        <v>133</v>
      </c>
      <c r="M80" s="4" t="s">
        <v>133</v>
      </c>
      <c r="N80" s="4" t="s">
        <v>133</v>
      </c>
      <c r="O80" s="4" t="s">
        <v>133</v>
      </c>
      <c r="P80" s="4" t="s">
        <v>133</v>
      </c>
      <c r="Q80" s="4" t="s">
        <v>133</v>
      </c>
    </row>
    <row r="81" spans="1:17" x14ac:dyDescent="0.25">
      <c r="A81" s="2">
        <v>80</v>
      </c>
      <c r="B81" s="8" t="s">
        <v>96</v>
      </c>
      <c r="C81" s="5">
        <v>0.9285714285714286</v>
      </c>
      <c r="D81" s="4" t="s">
        <v>133</v>
      </c>
      <c r="E81" s="4" t="s">
        <v>134</v>
      </c>
      <c r="F81" s="4" t="s">
        <v>133</v>
      </c>
      <c r="G81" s="4" t="s">
        <v>133</v>
      </c>
      <c r="H81" s="4" t="s">
        <v>133</v>
      </c>
      <c r="I81" s="4" t="s">
        <v>133</v>
      </c>
      <c r="J81" s="4" t="s">
        <v>133</v>
      </c>
      <c r="K81" s="4" t="s">
        <v>133</v>
      </c>
      <c r="L81" s="4" t="s">
        <v>133</v>
      </c>
      <c r="M81" s="4" t="s">
        <v>133</v>
      </c>
      <c r="N81" s="4" t="s">
        <v>133</v>
      </c>
      <c r="O81" s="4" t="s">
        <v>133</v>
      </c>
      <c r="P81" s="4" t="s">
        <v>133</v>
      </c>
      <c r="Q81" s="4" t="s">
        <v>133</v>
      </c>
    </row>
    <row r="82" spans="1:17" x14ac:dyDescent="0.25">
      <c r="A82" s="2">
        <v>81</v>
      </c>
      <c r="B82" s="8" t="s">
        <v>97</v>
      </c>
      <c r="C82" s="5">
        <v>0.2857142857142857</v>
      </c>
      <c r="D82" s="4" t="s">
        <v>134</v>
      </c>
      <c r="E82" s="4" t="s">
        <v>134</v>
      </c>
      <c r="F82" s="4" t="s">
        <v>134</v>
      </c>
      <c r="G82" s="4" t="s">
        <v>133</v>
      </c>
      <c r="H82" s="4" t="s">
        <v>133</v>
      </c>
      <c r="I82" s="4" t="s">
        <v>133</v>
      </c>
      <c r="J82" s="4" t="s">
        <v>134</v>
      </c>
      <c r="K82" s="4" t="s">
        <v>134</v>
      </c>
      <c r="L82" s="4" t="s">
        <v>134</v>
      </c>
      <c r="M82" s="4" t="s">
        <v>134</v>
      </c>
      <c r="N82" s="4" t="s">
        <v>133</v>
      </c>
      <c r="O82" s="4" t="s">
        <v>134</v>
      </c>
      <c r="P82" s="4" t="s">
        <v>134</v>
      </c>
      <c r="Q82" s="4" t="s">
        <v>134</v>
      </c>
    </row>
    <row r="83" spans="1:17" x14ac:dyDescent="0.25">
      <c r="A83" s="2">
        <v>82</v>
      </c>
      <c r="B83" s="8" t="s">
        <v>98</v>
      </c>
      <c r="C83" s="5">
        <v>0.6428571428571429</v>
      </c>
      <c r="D83" s="4" t="s">
        <v>133</v>
      </c>
      <c r="E83" s="4" t="s">
        <v>133</v>
      </c>
      <c r="F83" s="4" t="s">
        <v>134</v>
      </c>
      <c r="G83" s="4" t="s">
        <v>134</v>
      </c>
      <c r="H83" s="4" t="s">
        <v>134</v>
      </c>
      <c r="I83" s="4" t="s">
        <v>134</v>
      </c>
      <c r="J83" s="4" t="s">
        <v>133</v>
      </c>
      <c r="K83" s="4" t="s">
        <v>133</v>
      </c>
      <c r="L83" s="4" t="s">
        <v>134</v>
      </c>
      <c r="M83" s="4" t="s">
        <v>133</v>
      </c>
      <c r="N83" s="4" t="s">
        <v>133</v>
      </c>
      <c r="O83" s="4" t="s">
        <v>133</v>
      </c>
      <c r="P83" s="4" t="s">
        <v>133</v>
      </c>
      <c r="Q83" s="4" t="s">
        <v>133</v>
      </c>
    </row>
    <row r="84" spans="1:17" x14ac:dyDescent="0.25">
      <c r="A84" s="2">
        <v>83</v>
      </c>
      <c r="B84" s="8" t="s">
        <v>99</v>
      </c>
      <c r="C84" s="5">
        <v>0.7857142857142857</v>
      </c>
      <c r="D84" s="4" t="s">
        <v>134</v>
      </c>
      <c r="E84" s="4" t="s">
        <v>133</v>
      </c>
      <c r="F84" s="4" t="s">
        <v>133</v>
      </c>
      <c r="G84" s="4" t="s">
        <v>133</v>
      </c>
      <c r="H84" s="4" t="s">
        <v>133</v>
      </c>
      <c r="I84" s="4" t="s">
        <v>133</v>
      </c>
      <c r="J84" s="4" t="s">
        <v>134</v>
      </c>
      <c r="K84" s="4" t="s">
        <v>133</v>
      </c>
      <c r="L84" s="4" t="s">
        <v>134</v>
      </c>
      <c r="M84" s="4" t="s">
        <v>133</v>
      </c>
      <c r="N84" s="4" t="s">
        <v>133</v>
      </c>
      <c r="O84" s="4" t="s">
        <v>133</v>
      </c>
      <c r="P84" s="4" t="s">
        <v>133</v>
      </c>
      <c r="Q84" s="4" t="s">
        <v>133</v>
      </c>
    </row>
    <row r="85" spans="1:17" x14ac:dyDescent="0.25">
      <c r="A85" s="2">
        <v>84</v>
      </c>
      <c r="B85" s="8" t="s">
        <v>100</v>
      </c>
      <c r="C85" s="5">
        <v>0.2857142857142857</v>
      </c>
      <c r="D85" s="4" t="s">
        <v>134</v>
      </c>
      <c r="E85" s="4" t="s">
        <v>134</v>
      </c>
      <c r="F85" s="4" t="s">
        <v>134</v>
      </c>
      <c r="G85" s="4" t="s">
        <v>134</v>
      </c>
      <c r="H85" s="4" t="s">
        <v>134</v>
      </c>
      <c r="I85" s="4" t="s">
        <v>133</v>
      </c>
      <c r="J85" s="4" t="s">
        <v>133</v>
      </c>
      <c r="K85" s="4" t="s">
        <v>134</v>
      </c>
      <c r="L85" s="4" t="s">
        <v>134</v>
      </c>
      <c r="M85" s="4" t="s">
        <v>134</v>
      </c>
      <c r="N85" s="4" t="s">
        <v>133</v>
      </c>
      <c r="O85" s="4" t="s">
        <v>133</v>
      </c>
      <c r="P85" s="4" t="s">
        <v>134</v>
      </c>
      <c r="Q85" s="4" t="s">
        <v>134</v>
      </c>
    </row>
    <row r="86" spans="1:17" x14ac:dyDescent="0.25">
      <c r="A86" s="2">
        <v>85</v>
      </c>
      <c r="B86" s="8" t="s">
        <v>101</v>
      </c>
      <c r="C86" s="5">
        <v>0.21428571428571427</v>
      </c>
      <c r="D86" s="4" t="s">
        <v>134</v>
      </c>
      <c r="E86" s="4" t="s">
        <v>134</v>
      </c>
      <c r="F86" s="4" t="s">
        <v>134</v>
      </c>
      <c r="G86" s="4" t="s">
        <v>134</v>
      </c>
      <c r="H86" s="4" t="s">
        <v>133</v>
      </c>
      <c r="I86" s="4" t="s">
        <v>133</v>
      </c>
      <c r="J86" s="4" t="s">
        <v>134</v>
      </c>
      <c r="K86" s="4" t="s">
        <v>134</v>
      </c>
      <c r="L86" s="4" t="s">
        <v>134</v>
      </c>
      <c r="M86" s="4" t="s">
        <v>134</v>
      </c>
      <c r="N86" s="4" t="s">
        <v>134</v>
      </c>
      <c r="O86" s="4" t="s">
        <v>133</v>
      </c>
      <c r="P86" s="4" t="s">
        <v>134</v>
      </c>
      <c r="Q86" s="4" t="s">
        <v>134</v>
      </c>
    </row>
    <row r="87" spans="1:17" x14ac:dyDescent="0.25">
      <c r="A87" s="2">
        <v>86</v>
      </c>
      <c r="B87" s="8" t="s">
        <v>102</v>
      </c>
      <c r="C87" s="5">
        <v>0.42857142857142855</v>
      </c>
      <c r="D87" s="4" t="s">
        <v>134</v>
      </c>
      <c r="E87" s="4" t="s">
        <v>133</v>
      </c>
      <c r="F87" s="4" t="s">
        <v>134</v>
      </c>
      <c r="G87" s="4" t="s">
        <v>133</v>
      </c>
      <c r="H87" s="4" t="s">
        <v>134</v>
      </c>
      <c r="I87" s="4" t="s">
        <v>133</v>
      </c>
      <c r="J87" s="4" t="s">
        <v>133</v>
      </c>
      <c r="K87" s="4" t="s">
        <v>134</v>
      </c>
      <c r="L87" s="4" t="s">
        <v>134</v>
      </c>
      <c r="M87" s="4" t="s">
        <v>134</v>
      </c>
      <c r="N87" s="4" t="s">
        <v>133</v>
      </c>
      <c r="O87" s="4" t="s">
        <v>134</v>
      </c>
      <c r="P87" s="4" t="s">
        <v>134</v>
      </c>
      <c r="Q87" s="4" t="s">
        <v>133</v>
      </c>
    </row>
    <row r="88" spans="1:17" x14ac:dyDescent="0.25">
      <c r="A88" s="2">
        <v>87</v>
      </c>
      <c r="B88" s="8" t="s">
        <v>103</v>
      </c>
      <c r="C88" s="5">
        <v>0.6428571428571429</v>
      </c>
      <c r="D88" s="4" t="s">
        <v>133</v>
      </c>
      <c r="E88" s="4" t="s">
        <v>133</v>
      </c>
      <c r="F88" s="4" t="s">
        <v>133</v>
      </c>
      <c r="G88" s="4" t="s">
        <v>134</v>
      </c>
      <c r="H88" s="4" t="s">
        <v>133</v>
      </c>
      <c r="I88" s="4" t="s">
        <v>133</v>
      </c>
      <c r="J88" s="4" t="s">
        <v>134</v>
      </c>
      <c r="K88" s="4" t="s">
        <v>134</v>
      </c>
      <c r="L88" s="4" t="s">
        <v>133</v>
      </c>
      <c r="M88" s="4" t="s">
        <v>133</v>
      </c>
      <c r="N88" s="4" t="s">
        <v>133</v>
      </c>
      <c r="O88" s="4" t="s">
        <v>134</v>
      </c>
      <c r="P88" s="4" t="s">
        <v>134</v>
      </c>
      <c r="Q88" s="4" t="s">
        <v>133</v>
      </c>
    </row>
    <row r="89" spans="1:17" x14ac:dyDescent="0.25">
      <c r="A89" s="2">
        <v>88</v>
      </c>
      <c r="B89" s="8" t="s">
        <v>104</v>
      </c>
      <c r="C89" s="5">
        <v>0.9285714285714286</v>
      </c>
      <c r="D89" s="4" t="s">
        <v>133</v>
      </c>
      <c r="E89" s="4" t="s">
        <v>133</v>
      </c>
      <c r="F89" s="4" t="s">
        <v>133</v>
      </c>
      <c r="G89" s="4" t="s">
        <v>133</v>
      </c>
      <c r="H89" s="4" t="s">
        <v>133</v>
      </c>
      <c r="I89" s="4" t="s">
        <v>133</v>
      </c>
      <c r="J89" s="4" t="s">
        <v>133</v>
      </c>
      <c r="K89" s="4" t="s">
        <v>133</v>
      </c>
      <c r="L89" s="4" t="s">
        <v>133</v>
      </c>
      <c r="M89" s="4" t="s">
        <v>133</v>
      </c>
      <c r="N89" s="4" t="s">
        <v>133</v>
      </c>
      <c r="O89" s="4" t="s">
        <v>134</v>
      </c>
      <c r="P89" s="4" t="s">
        <v>133</v>
      </c>
      <c r="Q89" s="4" t="s">
        <v>133</v>
      </c>
    </row>
    <row r="90" spans="1:17" x14ac:dyDescent="0.25">
      <c r="A90" s="2">
        <v>89</v>
      </c>
      <c r="B90" s="8" t="s">
        <v>105</v>
      </c>
      <c r="C90" s="5">
        <v>0.8571428571428571</v>
      </c>
      <c r="D90" s="4" t="s">
        <v>134</v>
      </c>
      <c r="E90" s="4" t="s">
        <v>133</v>
      </c>
      <c r="F90" s="4" t="s">
        <v>133</v>
      </c>
      <c r="G90" s="4" t="s">
        <v>133</v>
      </c>
      <c r="H90" s="4" t="s">
        <v>133</v>
      </c>
      <c r="I90" s="4" t="s">
        <v>133</v>
      </c>
      <c r="J90" s="4" t="s">
        <v>133</v>
      </c>
      <c r="K90" s="4" t="s">
        <v>134</v>
      </c>
      <c r="L90" s="4" t="s">
        <v>133</v>
      </c>
      <c r="M90" s="4" t="s">
        <v>133</v>
      </c>
      <c r="N90" s="4" t="s">
        <v>133</v>
      </c>
      <c r="O90" s="4" t="s">
        <v>133</v>
      </c>
      <c r="P90" s="4" t="s">
        <v>133</v>
      </c>
      <c r="Q90" s="4" t="s">
        <v>133</v>
      </c>
    </row>
    <row r="91" spans="1:17" x14ac:dyDescent="0.25">
      <c r="A91" s="2">
        <v>90</v>
      </c>
      <c r="B91" s="8" t="s">
        <v>106</v>
      </c>
      <c r="C91" s="5">
        <v>0.7142857142857143</v>
      </c>
      <c r="D91" s="4" t="s">
        <v>133</v>
      </c>
      <c r="E91" s="4" t="s">
        <v>133</v>
      </c>
      <c r="F91" s="4" t="s">
        <v>133</v>
      </c>
      <c r="G91" s="4" t="s">
        <v>134</v>
      </c>
      <c r="H91" s="4" t="s">
        <v>134</v>
      </c>
      <c r="I91" s="4" t="s">
        <v>133</v>
      </c>
      <c r="J91" s="4" t="s">
        <v>134</v>
      </c>
      <c r="K91" s="4" t="s">
        <v>133</v>
      </c>
      <c r="L91" s="4" t="s">
        <v>133</v>
      </c>
      <c r="M91" s="4" t="s">
        <v>133</v>
      </c>
      <c r="N91" s="4" t="s">
        <v>133</v>
      </c>
      <c r="O91" s="4" t="s">
        <v>133</v>
      </c>
      <c r="P91" s="4" t="s">
        <v>134</v>
      </c>
      <c r="Q91" s="4" t="s">
        <v>133</v>
      </c>
    </row>
    <row r="92" spans="1:17" x14ac:dyDescent="0.25">
      <c r="A92" s="2">
        <v>91</v>
      </c>
      <c r="B92" s="8" t="s">
        <v>107</v>
      </c>
      <c r="C92" s="5">
        <v>0.8571428571428571</v>
      </c>
      <c r="D92" s="4" t="s">
        <v>133</v>
      </c>
      <c r="E92" s="4" t="s">
        <v>133</v>
      </c>
      <c r="F92" s="4" t="s">
        <v>134</v>
      </c>
      <c r="G92" s="4" t="s">
        <v>133</v>
      </c>
      <c r="H92" s="4" t="s">
        <v>133</v>
      </c>
      <c r="I92" s="4" t="s">
        <v>133</v>
      </c>
      <c r="J92" s="4" t="s">
        <v>133</v>
      </c>
      <c r="K92" s="4" t="s">
        <v>133</v>
      </c>
      <c r="L92" s="4" t="s">
        <v>133</v>
      </c>
      <c r="M92" s="4" t="s">
        <v>133</v>
      </c>
      <c r="N92" s="4" t="s">
        <v>134</v>
      </c>
      <c r="O92" s="4" t="s">
        <v>133</v>
      </c>
      <c r="P92" s="4" t="s">
        <v>133</v>
      </c>
      <c r="Q92" s="4" t="s">
        <v>133</v>
      </c>
    </row>
    <row r="93" spans="1:17" x14ac:dyDescent="0.25">
      <c r="A93" s="2">
        <v>92</v>
      </c>
      <c r="B93" s="8" t="s">
        <v>108</v>
      </c>
      <c r="C93" s="5">
        <v>0.6428571428571429</v>
      </c>
      <c r="D93" s="4" t="s">
        <v>134</v>
      </c>
      <c r="E93" s="4" t="s">
        <v>134</v>
      </c>
      <c r="F93" s="4" t="s">
        <v>133</v>
      </c>
      <c r="G93" s="4" t="s">
        <v>133</v>
      </c>
      <c r="H93" s="4" t="s">
        <v>133</v>
      </c>
      <c r="I93" s="4" t="s">
        <v>134</v>
      </c>
      <c r="J93" s="4" t="s">
        <v>133</v>
      </c>
      <c r="K93" s="4" t="s">
        <v>134</v>
      </c>
      <c r="L93" s="4" t="s">
        <v>133</v>
      </c>
      <c r="M93" s="4" t="s">
        <v>133</v>
      </c>
      <c r="N93" s="4" t="s">
        <v>133</v>
      </c>
      <c r="O93" s="4" t="s">
        <v>133</v>
      </c>
      <c r="P93" s="4" t="s">
        <v>134</v>
      </c>
      <c r="Q93" s="4" t="s">
        <v>133</v>
      </c>
    </row>
    <row r="94" spans="1:17" x14ac:dyDescent="0.25">
      <c r="A94" s="2">
        <v>93</v>
      </c>
      <c r="B94" s="8" t="s">
        <v>109</v>
      </c>
      <c r="C94" s="5">
        <v>0.5714285714285714</v>
      </c>
      <c r="D94" s="4" t="s">
        <v>133</v>
      </c>
      <c r="E94" s="4" t="s">
        <v>133</v>
      </c>
      <c r="F94" s="4" t="s">
        <v>134</v>
      </c>
      <c r="G94" s="4" t="s">
        <v>133</v>
      </c>
      <c r="H94" s="4" t="s">
        <v>133</v>
      </c>
      <c r="I94" s="4" t="s">
        <v>134</v>
      </c>
      <c r="J94" s="4" t="s">
        <v>134</v>
      </c>
      <c r="K94" s="4" t="s">
        <v>134</v>
      </c>
      <c r="L94" s="4" t="s">
        <v>134</v>
      </c>
      <c r="M94" s="4" t="s">
        <v>133</v>
      </c>
      <c r="N94" s="4" t="s">
        <v>133</v>
      </c>
      <c r="O94" s="4" t="s">
        <v>133</v>
      </c>
      <c r="P94" s="4" t="s">
        <v>134</v>
      </c>
      <c r="Q94" s="4" t="s">
        <v>133</v>
      </c>
    </row>
    <row r="95" spans="1:17" x14ac:dyDescent="0.25">
      <c r="A95" s="2">
        <v>94</v>
      </c>
      <c r="B95" s="8" t="s">
        <v>110</v>
      </c>
      <c r="C95" s="5">
        <v>0.7142857142857143</v>
      </c>
      <c r="D95" s="4" t="s">
        <v>133</v>
      </c>
      <c r="E95" s="4" t="s">
        <v>133</v>
      </c>
      <c r="F95" s="4" t="s">
        <v>134</v>
      </c>
      <c r="G95" s="4" t="s">
        <v>134</v>
      </c>
      <c r="H95" s="4" t="s">
        <v>133</v>
      </c>
      <c r="I95" s="4" t="s">
        <v>133</v>
      </c>
      <c r="J95" s="4" t="s">
        <v>133</v>
      </c>
      <c r="K95" s="4" t="s">
        <v>133</v>
      </c>
      <c r="L95" s="4" t="s">
        <v>133</v>
      </c>
      <c r="M95" s="4" t="s">
        <v>133</v>
      </c>
      <c r="N95" s="4" t="s">
        <v>133</v>
      </c>
      <c r="O95" s="4" t="s">
        <v>134</v>
      </c>
      <c r="P95" s="4" t="s">
        <v>133</v>
      </c>
      <c r="Q95" s="4" t="s">
        <v>134</v>
      </c>
    </row>
    <row r="96" spans="1:17" x14ac:dyDescent="0.25">
      <c r="A96" s="2">
        <v>95</v>
      </c>
      <c r="B96" s="8" t="s">
        <v>111</v>
      </c>
      <c r="C96" s="5">
        <v>1</v>
      </c>
      <c r="D96" s="4" t="s">
        <v>133</v>
      </c>
      <c r="E96" s="4" t="s">
        <v>133</v>
      </c>
      <c r="F96" s="4" t="s">
        <v>133</v>
      </c>
      <c r="G96" s="4" t="s">
        <v>133</v>
      </c>
      <c r="H96" s="4" t="s">
        <v>133</v>
      </c>
      <c r="I96" s="4" t="s">
        <v>133</v>
      </c>
      <c r="J96" s="4" t="s">
        <v>133</v>
      </c>
      <c r="K96" s="4" t="s">
        <v>133</v>
      </c>
      <c r="L96" s="4" t="s">
        <v>133</v>
      </c>
      <c r="M96" s="4" t="s">
        <v>133</v>
      </c>
      <c r="N96" s="4" t="s">
        <v>133</v>
      </c>
      <c r="O96" s="4" t="s">
        <v>133</v>
      </c>
      <c r="P96" s="4" t="s">
        <v>133</v>
      </c>
      <c r="Q96" s="4" t="s">
        <v>133</v>
      </c>
    </row>
    <row r="97" spans="1:17" x14ac:dyDescent="0.25">
      <c r="A97" s="2">
        <v>96</v>
      </c>
      <c r="B97" s="8" t="s">
        <v>112</v>
      </c>
      <c r="C97" s="5">
        <v>0.7142857142857143</v>
      </c>
      <c r="D97" s="4" t="s">
        <v>133</v>
      </c>
      <c r="E97" s="4" t="s">
        <v>133</v>
      </c>
      <c r="F97" s="4" t="s">
        <v>133</v>
      </c>
      <c r="G97" s="4" t="s">
        <v>133</v>
      </c>
      <c r="H97" s="4" t="s">
        <v>134</v>
      </c>
      <c r="I97" s="4" t="s">
        <v>133</v>
      </c>
      <c r="J97" s="4" t="s">
        <v>134</v>
      </c>
      <c r="K97" s="4" t="s">
        <v>133</v>
      </c>
      <c r="L97" s="4" t="s">
        <v>133</v>
      </c>
      <c r="M97" s="4" t="s">
        <v>133</v>
      </c>
      <c r="N97" s="4" t="s">
        <v>134</v>
      </c>
      <c r="O97" s="4" t="s">
        <v>134</v>
      </c>
      <c r="P97" s="4" t="s">
        <v>133</v>
      </c>
      <c r="Q97" s="4" t="s">
        <v>133</v>
      </c>
    </row>
    <row r="98" spans="1:17" x14ac:dyDescent="0.25">
      <c r="A98" s="2">
        <v>97</v>
      </c>
      <c r="B98" s="8" t="s">
        <v>113</v>
      </c>
      <c r="C98" s="5">
        <v>7.1428571428571425E-2</v>
      </c>
      <c r="D98" s="4" t="s">
        <v>134</v>
      </c>
      <c r="E98" s="4" t="s">
        <v>134</v>
      </c>
      <c r="F98" s="4" t="s">
        <v>134</v>
      </c>
      <c r="G98" s="4" t="s">
        <v>134</v>
      </c>
      <c r="H98" s="4" t="s">
        <v>134</v>
      </c>
      <c r="I98" s="4" t="s">
        <v>134</v>
      </c>
      <c r="J98" s="4" t="s">
        <v>133</v>
      </c>
      <c r="K98" s="4" t="s">
        <v>134</v>
      </c>
      <c r="L98" s="4" t="s">
        <v>134</v>
      </c>
      <c r="M98" s="4" t="s">
        <v>134</v>
      </c>
      <c r="N98" s="4" t="s">
        <v>134</v>
      </c>
      <c r="O98" s="4" t="s">
        <v>134</v>
      </c>
      <c r="P98" s="4" t="s">
        <v>134</v>
      </c>
      <c r="Q98" s="4" t="s">
        <v>134</v>
      </c>
    </row>
    <row r="99" spans="1:17" x14ac:dyDescent="0.25">
      <c r="A99" s="2">
        <v>98</v>
      </c>
      <c r="B99" s="8" t="s">
        <v>114</v>
      </c>
      <c r="C99" s="5">
        <v>0.35714285714285715</v>
      </c>
      <c r="D99" s="4" t="s">
        <v>133</v>
      </c>
      <c r="E99" s="4" t="s">
        <v>134</v>
      </c>
      <c r="F99" s="4" t="s">
        <v>133</v>
      </c>
      <c r="G99" s="4" t="s">
        <v>134</v>
      </c>
      <c r="H99" s="4" t="s">
        <v>133</v>
      </c>
      <c r="I99" s="4" t="s">
        <v>134</v>
      </c>
      <c r="J99" s="4" t="s">
        <v>134</v>
      </c>
      <c r="K99" s="4" t="s">
        <v>134</v>
      </c>
      <c r="L99" s="4" t="s">
        <v>134</v>
      </c>
      <c r="M99" s="4" t="s">
        <v>133</v>
      </c>
      <c r="N99" s="4" t="s">
        <v>134</v>
      </c>
      <c r="O99" s="4" t="s">
        <v>134</v>
      </c>
      <c r="P99" s="4" t="s">
        <v>133</v>
      </c>
      <c r="Q99" s="4" t="s">
        <v>134</v>
      </c>
    </row>
    <row r="100" spans="1:17" x14ac:dyDescent="0.25">
      <c r="A100" s="2">
        <v>99</v>
      </c>
      <c r="B100" s="8" t="s">
        <v>115</v>
      </c>
      <c r="C100" s="5">
        <v>0.21428571428571427</v>
      </c>
      <c r="D100" s="4" t="s">
        <v>134</v>
      </c>
      <c r="E100" s="4" t="s">
        <v>134</v>
      </c>
      <c r="F100" s="4" t="s">
        <v>134</v>
      </c>
      <c r="G100" s="4" t="s">
        <v>134</v>
      </c>
      <c r="H100" s="4" t="s">
        <v>134</v>
      </c>
      <c r="I100" s="4" t="s">
        <v>133</v>
      </c>
      <c r="J100" s="4" t="s">
        <v>134</v>
      </c>
      <c r="K100" s="4" t="s">
        <v>134</v>
      </c>
      <c r="L100" s="4" t="s">
        <v>134</v>
      </c>
      <c r="M100" s="4" t="s">
        <v>134</v>
      </c>
      <c r="N100" s="4" t="s">
        <v>134</v>
      </c>
      <c r="O100" s="4" t="s">
        <v>133</v>
      </c>
      <c r="P100" s="4" t="s">
        <v>134</v>
      </c>
      <c r="Q100" s="4" t="s">
        <v>133</v>
      </c>
    </row>
    <row r="101" spans="1:17" x14ac:dyDescent="0.25">
      <c r="A101" s="2">
        <v>100</v>
      </c>
      <c r="B101" s="8" t="s">
        <v>116</v>
      </c>
      <c r="C101" s="5">
        <v>0.9285714285714286</v>
      </c>
      <c r="D101" s="4" t="s">
        <v>133</v>
      </c>
      <c r="E101" s="4" t="s">
        <v>133</v>
      </c>
      <c r="F101" s="4" t="s">
        <v>133</v>
      </c>
      <c r="G101" s="4" t="s">
        <v>133</v>
      </c>
      <c r="H101" s="4" t="s">
        <v>133</v>
      </c>
      <c r="I101" s="4" t="s">
        <v>133</v>
      </c>
      <c r="J101" s="4" t="s">
        <v>133</v>
      </c>
      <c r="K101" s="4" t="s">
        <v>134</v>
      </c>
      <c r="L101" s="4" t="s">
        <v>133</v>
      </c>
      <c r="M101" s="4" t="s">
        <v>133</v>
      </c>
      <c r="N101" s="4" t="s">
        <v>133</v>
      </c>
      <c r="O101" s="4" t="s">
        <v>133</v>
      </c>
      <c r="P101" s="4" t="s">
        <v>133</v>
      </c>
      <c r="Q101" s="4" t="s">
        <v>133</v>
      </c>
    </row>
    <row r="102" spans="1:17" x14ac:dyDescent="0.25">
      <c r="A102" s="2">
        <v>101</v>
      </c>
      <c r="B102" s="8" t="s">
        <v>117</v>
      </c>
      <c r="C102" s="5">
        <v>0.35714285714285715</v>
      </c>
      <c r="D102" s="4" t="s">
        <v>134</v>
      </c>
      <c r="E102" s="4" t="s">
        <v>134</v>
      </c>
      <c r="F102" s="4" t="s">
        <v>133</v>
      </c>
      <c r="G102" s="4" t="s">
        <v>134</v>
      </c>
      <c r="H102" s="4" t="s">
        <v>134</v>
      </c>
      <c r="I102" s="4" t="s">
        <v>134</v>
      </c>
      <c r="J102" s="4" t="s">
        <v>133</v>
      </c>
      <c r="K102" s="4" t="s">
        <v>134</v>
      </c>
      <c r="L102" s="4" t="s">
        <v>133</v>
      </c>
      <c r="M102" s="4" t="s">
        <v>134</v>
      </c>
      <c r="N102" s="4" t="s">
        <v>133</v>
      </c>
      <c r="O102" s="4" t="s">
        <v>134</v>
      </c>
      <c r="P102" s="4" t="s">
        <v>133</v>
      </c>
      <c r="Q102" s="4" t="s">
        <v>134</v>
      </c>
    </row>
    <row r="103" spans="1:17" x14ac:dyDescent="0.25">
      <c r="A103" s="2">
        <v>102</v>
      </c>
      <c r="B103" s="8" t="s">
        <v>118</v>
      </c>
      <c r="C103" s="5">
        <v>0.9285714285714286</v>
      </c>
      <c r="D103" s="4" t="s">
        <v>133</v>
      </c>
      <c r="E103" s="4" t="s">
        <v>133</v>
      </c>
      <c r="F103" s="4" t="s">
        <v>134</v>
      </c>
      <c r="G103" s="4" t="s">
        <v>133</v>
      </c>
      <c r="H103" s="4" t="s">
        <v>133</v>
      </c>
      <c r="I103" s="4" t="s">
        <v>133</v>
      </c>
      <c r="J103" s="4" t="s">
        <v>133</v>
      </c>
      <c r="K103" s="4" t="s">
        <v>133</v>
      </c>
      <c r="L103" s="4" t="s">
        <v>133</v>
      </c>
      <c r="M103" s="4" t="s">
        <v>133</v>
      </c>
      <c r="N103" s="4" t="s">
        <v>133</v>
      </c>
      <c r="O103" s="4" t="s">
        <v>133</v>
      </c>
      <c r="P103" s="4" t="s">
        <v>133</v>
      </c>
      <c r="Q103" s="4" t="s">
        <v>133</v>
      </c>
    </row>
    <row r="104" spans="1:17" x14ac:dyDescent="0.25">
      <c r="A104" s="2">
        <v>103</v>
      </c>
      <c r="B104" s="9" t="s">
        <v>119</v>
      </c>
      <c r="C104" s="5">
        <v>0.14285714285714285</v>
      </c>
      <c r="D104" s="4" t="s">
        <v>134</v>
      </c>
      <c r="E104" s="4" t="s">
        <v>134</v>
      </c>
      <c r="F104" s="4" t="s">
        <v>133</v>
      </c>
      <c r="G104" s="4" t="s">
        <v>134</v>
      </c>
      <c r="H104" s="4" t="s">
        <v>134</v>
      </c>
      <c r="I104" s="4" t="s">
        <v>134</v>
      </c>
      <c r="J104" s="4" t="s">
        <v>134</v>
      </c>
      <c r="K104" s="4" t="s">
        <v>134</v>
      </c>
      <c r="L104" s="4" t="s">
        <v>134</v>
      </c>
      <c r="M104" s="4" t="s">
        <v>133</v>
      </c>
      <c r="N104" s="4" t="s">
        <v>134</v>
      </c>
      <c r="O104" s="4" t="s">
        <v>134</v>
      </c>
      <c r="P104" s="4" t="s">
        <v>134</v>
      </c>
      <c r="Q104" s="4" t="s">
        <v>134</v>
      </c>
    </row>
    <row r="105" spans="1:17" x14ac:dyDescent="0.25">
      <c r="A105" s="2">
        <v>104</v>
      </c>
      <c r="B105" s="9" t="s">
        <v>120</v>
      </c>
      <c r="C105" s="5">
        <v>1</v>
      </c>
      <c r="D105" s="4" t="s">
        <v>133</v>
      </c>
      <c r="E105" s="4" t="s">
        <v>133</v>
      </c>
      <c r="F105" s="4" t="s">
        <v>133</v>
      </c>
      <c r="G105" s="4" t="s">
        <v>133</v>
      </c>
      <c r="H105" s="4" t="s">
        <v>133</v>
      </c>
      <c r="I105" s="4" t="s">
        <v>133</v>
      </c>
      <c r="J105" s="4" t="s">
        <v>133</v>
      </c>
      <c r="K105" s="4" t="s">
        <v>133</v>
      </c>
      <c r="L105" s="4" t="s">
        <v>133</v>
      </c>
      <c r="M105" s="4" t="s">
        <v>133</v>
      </c>
      <c r="N105" s="4" t="s">
        <v>133</v>
      </c>
      <c r="O105" s="4" t="s">
        <v>133</v>
      </c>
      <c r="P105" s="4" t="s">
        <v>133</v>
      </c>
      <c r="Q105" s="4" t="s">
        <v>133</v>
      </c>
    </row>
    <row r="106" spans="1:17" x14ac:dyDescent="0.25">
      <c r="A106" s="2">
        <v>105</v>
      </c>
      <c r="B106" s="9" t="s">
        <v>121</v>
      </c>
      <c r="C106" s="5">
        <v>1</v>
      </c>
      <c r="D106" s="4" t="s">
        <v>133</v>
      </c>
      <c r="E106" s="4" t="s">
        <v>133</v>
      </c>
      <c r="F106" s="4" t="s">
        <v>133</v>
      </c>
      <c r="G106" s="4" t="s">
        <v>133</v>
      </c>
      <c r="H106" s="4" t="s">
        <v>133</v>
      </c>
      <c r="I106" s="4" t="s">
        <v>133</v>
      </c>
      <c r="J106" s="4" t="s">
        <v>133</v>
      </c>
      <c r="K106" s="4" t="s">
        <v>133</v>
      </c>
      <c r="L106" s="4" t="s">
        <v>133</v>
      </c>
      <c r="M106" s="4" t="s">
        <v>133</v>
      </c>
      <c r="N106" s="4" t="s">
        <v>133</v>
      </c>
      <c r="O106" s="4" t="s">
        <v>133</v>
      </c>
      <c r="P106" s="4" t="s">
        <v>133</v>
      </c>
      <c r="Q106" s="4" t="s">
        <v>133</v>
      </c>
    </row>
    <row r="107" spans="1:17" x14ac:dyDescent="0.25">
      <c r="A107" s="2">
        <v>106</v>
      </c>
      <c r="B107" s="9" t="s">
        <v>122</v>
      </c>
      <c r="C107" s="5">
        <v>0.7857142857142857</v>
      </c>
      <c r="D107" s="4" t="s">
        <v>133</v>
      </c>
      <c r="E107" s="4" t="s">
        <v>134</v>
      </c>
      <c r="F107" s="4" t="s">
        <v>133</v>
      </c>
      <c r="G107" s="4" t="s">
        <v>133</v>
      </c>
      <c r="H107" s="4" t="s">
        <v>133</v>
      </c>
      <c r="I107" s="4" t="s">
        <v>134</v>
      </c>
      <c r="J107" s="4" t="s">
        <v>133</v>
      </c>
      <c r="K107" s="4" t="s">
        <v>133</v>
      </c>
      <c r="L107" s="4" t="s">
        <v>133</v>
      </c>
      <c r="M107" s="4" t="s">
        <v>134</v>
      </c>
      <c r="N107" s="4" t="s">
        <v>133</v>
      </c>
      <c r="O107" s="4" t="s">
        <v>133</v>
      </c>
      <c r="P107" s="4" t="s">
        <v>133</v>
      </c>
      <c r="Q107" s="4" t="s">
        <v>133</v>
      </c>
    </row>
    <row r="108" spans="1:17" x14ac:dyDescent="0.25">
      <c r="A108" s="2">
        <v>107</v>
      </c>
      <c r="B108" s="9" t="s">
        <v>123</v>
      </c>
      <c r="C108" s="5">
        <v>0.7857142857142857</v>
      </c>
      <c r="D108" s="4" t="s">
        <v>133</v>
      </c>
      <c r="E108" s="4" t="s">
        <v>133</v>
      </c>
      <c r="F108" s="4" t="s">
        <v>134</v>
      </c>
      <c r="G108" s="4" t="s">
        <v>133</v>
      </c>
      <c r="H108" s="4" t="s">
        <v>133</v>
      </c>
      <c r="I108" s="4" t="s">
        <v>133</v>
      </c>
      <c r="J108" s="4" t="s">
        <v>133</v>
      </c>
      <c r="K108" s="4" t="s">
        <v>134</v>
      </c>
      <c r="L108" s="4" t="s">
        <v>133</v>
      </c>
      <c r="M108" s="4" t="s">
        <v>133</v>
      </c>
      <c r="N108" s="4" t="s">
        <v>134</v>
      </c>
      <c r="O108" s="4" t="s">
        <v>133</v>
      </c>
      <c r="P108" s="4" t="s">
        <v>133</v>
      </c>
      <c r="Q108" s="4" t="s">
        <v>133</v>
      </c>
    </row>
    <row r="109" spans="1:17" x14ac:dyDescent="0.25">
      <c r="A109" s="2">
        <v>108</v>
      </c>
      <c r="B109" s="9" t="s">
        <v>124</v>
      </c>
      <c r="C109" s="5">
        <v>0.8571428571428571</v>
      </c>
      <c r="D109" s="4" t="s">
        <v>133</v>
      </c>
      <c r="E109" s="4" t="s">
        <v>133</v>
      </c>
      <c r="F109" s="4" t="s">
        <v>134</v>
      </c>
      <c r="G109" s="4" t="s">
        <v>134</v>
      </c>
      <c r="H109" s="4" t="s">
        <v>133</v>
      </c>
      <c r="I109" s="4" t="s">
        <v>133</v>
      </c>
      <c r="J109" s="4" t="s">
        <v>133</v>
      </c>
      <c r="K109" s="4" t="s">
        <v>133</v>
      </c>
      <c r="L109" s="4" t="s">
        <v>133</v>
      </c>
      <c r="M109" s="4" t="s">
        <v>133</v>
      </c>
      <c r="N109" s="4" t="s">
        <v>133</v>
      </c>
      <c r="O109" s="4" t="s">
        <v>133</v>
      </c>
      <c r="P109" s="4" t="s">
        <v>133</v>
      </c>
      <c r="Q109" s="4" t="s">
        <v>133</v>
      </c>
    </row>
    <row r="110" spans="1:17" x14ac:dyDescent="0.25">
      <c r="A110" s="2">
        <v>109</v>
      </c>
      <c r="B110" s="9" t="s">
        <v>125</v>
      </c>
      <c r="C110" s="5">
        <v>0.9285714285714286</v>
      </c>
      <c r="D110" s="4" t="s">
        <v>133</v>
      </c>
      <c r="E110" s="4" t="s">
        <v>133</v>
      </c>
      <c r="F110" s="4" t="s">
        <v>133</v>
      </c>
      <c r="G110" s="4" t="s">
        <v>133</v>
      </c>
      <c r="H110" s="4" t="s">
        <v>134</v>
      </c>
      <c r="I110" s="4" t="s">
        <v>133</v>
      </c>
      <c r="J110" s="4" t="s">
        <v>133</v>
      </c>
      <c r="K110" s="4" t="s">
        <v>133</v>
      </c>
      <c r="L110" s="4" t="s">
        <v>133</v>
      </c>
      <c r="M110" s="4" t="s">
        <v>133</v>
      </c>
      <c r="N110" s="4" t="s">
        <v>133</v>
      </c>
      <c r="O110" s="4" t="s">
        <v>133</v>
      </c>
      <c r="P110" s="4" t="s">
        <v>133</v>
      </c>
      <c r="Q110" s="4" t="s">
        <v>133</v>
      </c>
    </row>
    <row r="111" spans="1:17" x14ac:dyDescent="0.25">
      <c r="A111" s="2">
        <v>110</v>
      </c>
      <c r="B111" s="9" t="s">
        <v>126</v>
      </c>
      <c r="C111" s="5">
        <v>0.14285714285714285</v>
      </c>
      <c r="D111" s="4" t="s">
        <v>134</v>
      </c>
      <c r="E111" s="4" t="s">
        <v>134</v>
      </c>
      <c r="F111" s="4" t="s">
        <v>134</v>
      </c>
      <c r="G111" s="4" t="s">
        <v>134</v>
      </c>
      <c r="H111" s="4" t="s">
        <v>133</v>
      </c>
      <c r="I111" s="4" t="s">
        <v>133</v>
      </c>
      <c r="J111" s="4" t="s">
        <v>134</v>
      </c>
      <c r="K111" s="4" t="s">
        <v>134</v>
      </c>
      <c r="L111" s="4" t="s">
        <v>134</v>
      </c>
      <c r="M111" s="4" t="s">
        <v>134</v>
      </c>
      <c r="N111" s="4" t="s">
        <v>134</v>
      </c>
      <c r="O111" s="4" t="s">
        <v>134</v>
      </c>
      <c r="P111" s="4" t="s">
        <v>134</v>
      </c>
      <c r="Q111" s="4" t="s">
        <v>134</v>
      </c>
    </row>
    <row r="112" spans="1:17" x14ac:dyDescent="0.25">
      <c r="A112" s="2">
        <v>111</v>
      </c>
      <c r="B112" s="9" t="s">
        <v>127</v>
      </c>
      <c r="C112" s="5">
        <v>0.5</v>
      </c>
      <c r="D112" s="4" t="s">
        <v>134</v>
      </c>
      <c r="E112" s="4" t="s">
        <v>133</v>
      </c>
      <c r="F112" s="4" t="s">
        <v>134</v>
      </c>
      <c r="G112" s="4" t="s">
        <v>133</v>
      </c>
      <c r="H112" s="4" t="s">
        <v>133</v>
      </c>
      <c r="I112" s="4" t="s">
        <v>133</v>
      </c>
      <c r="J112" s="4" t="s">
        <v>134</v>
      </c>
      <c r="K112" s="4" t="s">
        <v>134</v>
      </c>
      <c r="L112" s="4" t="s">
        <v>133</v>
      </c>
      <c r="M112" s="4" t="s">
        <v>134</v>
      </c>
      <c r="N112" s="4" t="s">
        <v>133</v>
      </c>
      <c r="O112" s="4" t="s">
        <v>134</v>
      </c>
      <c r="P112" s="4" t="s">
        <v>134</v>
      </c>
      <c r="Q112" s="4" t="s">
        <v>133</v>
      </c>
    </row>
    <row r="113" spans="1:17" x14ac:dyDescent="0.25">
      <c r="A113" s="2">
        <v>112</v>
      </c>
      <c r="B113" s="9" t="s">
        <v>128</v>
      </c>
      <c r="C113" s="5">
        <v>0.5714285714285714</v>
      </c>
      <c r="D113" s="4" t="s">
        <v>133</v>
      </c>
      <c r="E113" s="4" t="s">
        <v>134</v>
      </c>
      <c r="F113" s="4" t="s">
        <v>133</v>
      </c>
      <c r="G113" s="4" t="s">
        <v>133</v>
      </c>
      <c r="H113" s="4" t="s">
        <v>134</v>
      </c>
      <c r="I113" s="4" t="s">
        <v>133</v>
      </c>
      <c r="J113" s="4" t="s">
        <v>134</v>
      </c>
      <c r="K113" s="4" t="s">
        <v>133</v>
      </c>
      <c r="L113" s="4" t="s">
        <v>134</v>
      </c>
      <c r="M113" s="4" t="s">
        <v>133</v>
      </c>
      <c r="N113" s="4" t="s">
        <v>133</v>
      </c>
      <c r="O113" s="4" t="s">
        <v>134</v>
      </c>
      <c r="P113" s="4" t="s">
        <v>134</v>
      </c>
      <c r="Q113" s="4" t="s">
        <v>133</v>
      </c>
    </row>
    <row r="114" spans="1:17" x14ac:dyDescent="0.25">
      <c r="A114" s="2">
        <v>113</v>
      </c>
      <c r="B114" s="9" t="s">
        <v>129</v>
      </c>
      <c r="C114" s="5">
        <v>1</v>
      </c>
      <c r="D114" s="4" t="s">
        <v>133</v>
      </c>
      <c r="E114" s="4" t="s">
        <v>133</v>
      </c>
      <c r="F114" s="4" t="s">
        <v>133</v>
      </c>
      <c r="G114" s="4" t="s">
        <v>133</v>
      </c>
      <c r="H114" s="4" t="s">
        <v>133</v>
      </c>
      <c r="I114" s="4" t="s">
        <v>133</v>
      </c>
      <c r="J114" s="4" t="s">
        <v>133</v>
      </c>
      <c r="K114" s="4" t="s">
        <v>133</v>
      </c>
      <c r="L114" s="4" t="s">
        <v>133</v>
      </c>
      <c r="M114" s="4" t="s">
        <v>133</v>
      </c>
      <c r="N114" s="4" t="s">
        <v>133</v>
      </c>
      <c r="O114" s="4" t="s">
        <v>133</v>
      </c>
      <c r="P114" s="4" t="s">
        <v>133</v>
      </c>
      <c r="Q114" s="4" t="s">
        <v>133</v>
      </c>
    </row>
    <row r="115" spans="1:17" x14ac:dyDescent="0.25">
      <c r="A115" s="2">
        <v>114</v>
      </c>
      <c r="B115" s="9" t="s">
        <v>130</v>
      </c>
      <c r="C115" s="5">
        <v>7.1428571428571425E-2</v>
      </c>
      <c r="D115" s="4" t="s">
        <v>134</v>
      </c>
      <c r="E115" s="4" t="s">
        <v>134</v>
      </c>
      <c r="F115" s="4" t="s">
        <v>134</v>
      </c>
      <c r="G115" s="4" t="s">
        <v>134</v>
      </c>
      <c r="H115" s="4" t="s">
        <v>133</v>
      </c>
      <c r="I115" s="4" t="s">
        <v>134</v>
      </c>
      <c r="J115" s="4" t="s">
        <v>134</v>
      </c>
      <c r="K115" s="4" t="s">
        <v>134</v>
      </c>
      <c r="L115" s="4" t="s">
        <v>134</v>
      </c>
      <c r="M115" s="4" t="s">
        <v>134</v>
      </c>
      <c r="N115" s="4" t="s">
        <v>134</v>
      </c>
      <c r="O115" s="4" t="s">
        <v>134</v>
      </c>
      <c r="P115" s="4" t="s">
        <v>134</v>
      </c>
      <c r="Q115" s="4" t="s">
        <v>134</v>
      </c>
    </row>
    <row r="116" spans="1:17" x14ac:dyDescent="0.25">
      <c r="A116" s="2">
        <v>115</v>
      </c>
      <c r="B116" s="9" t="s">
        <v>131</v>
      </c>
      <c r="C116" s="5">
        <v>0.2857142857142857</v>
      </c>
      <c r="D116" s="4" t="s">
        <v>134</v>
      </c>
      <c r="E116" s="4" t="s">
        <v>134</v>
      </c>
      <c r="F116" s="4" t="s">
        <v>134</v>
      </c>
      <c r="G116" s="4" t="s">
        <v>134</v>
      </c>
      <c r="H116" s="4" t="s">
        <v>134</v>
      </c>
      <c r="I116" s="4" t="s">
        <v>134</v>
      </c>
      <c r="J116" s="4" t="s">
        <v>133</v>
      </c>
      <c r="K116" s="4" t="s">
        <v>134</v>
      </c>
      <c r="L116" s="4" t="s">
        <v>133</v>
      </c>
      <c r="M116" s="4" t="s">
        <v>133</v>
      </c>
      <c r="N116" s="4" t="s">
        <v>134</v>
      </c>
      <c r="O116" s="4" t="s">
        <v>134</v>
      </c>
      <c r="P116" s="4" t="s">
        <v>134</v>
      </c>
      <c r="Q116" s="4" t="s">
        <v>133</v>
      </c>
    </row>
    <row r="117" spans="1:17" x14ac:dyDescent="0.25">
      <c r="A117" s="2">
        <v>116</v>
      </c>
      <c r="B117" s="9" t="s">
        <v>132</v>
      </c>
      <c r="C117" s="5">
        <v>7.1428571428571425E-2</v>
      </c>
      <c r="D117" s="4" t="s">
        <v>134</v>
      </c>
      <c r="E117" s="4" t="s">
        <v>134</v>
      </c>
      <c r="F117" s="4" t="s">
        <v>134</v>
      </c>
      <c r="G117" s="4" t="s">
        <v>134</v>
      </c>
      <c r="H117" s="4" t="s">
        <v>133</v>
      </c>
      <c r="I117" s="4" t="s">
        <v>134</v>
      </c>
      <c r="J117" s="4" t="s">
        <v>134</v>
      </c>
      <c r="K117" s="4" t="s">
        <v>134</v>
      </c>
      <c r="L117" s="4" t="s">
        <v>134</v>
      </c>
      <c r="M117" s="4" t="s">
        <v>134</v>
      </c>
      <c r="N117" s="4" t="s">
        <v>134</v>
      </c>
      <c r="O117" s="4" t="s">
        <v>134</v>
      </c>
      <c r="P117" s="4" t="s">
        <v>134</v>
      </c>
      <c r="Q117" s="4" t="s">
        <v>134</v>
      </c>
    </row>
    <row r="119" spans="1:17" x14ac:dyDescent="0.25">
      <c r="D119">
        <f>COUNTIF(D2:D117,"Y")</f>
        <v>61</v>
      </c>
      <c r="E119">
        <f t="shared" ref="E119:Q119" si="0">COUNTIF(E2:E117,"Y")</f>
        <v>67</v>
      </c>
      <c r="F119">
        <f t="shared" si="0"/>
        <v>64</v>
      </c>
      <c r="G119">
        <f t="shared" si="0"/>
        <v>63</v>
      </c>
      <c r="H119">
        <f t="shared" si="0"/>
        <v>71</v>
      </c>
      <c r="I119">
        <f t="shared" si="0"/>
        <v>75</v>
      </c>
      <c r="J119">
        <f t="shared" si="0"/>
        <v>69</v>
      </c>
      <c r="K119">
        <f t="shared" si="0"/>
        <v>64</v>
      </c>
      <c r="L119">
        <f t="shared" si="0"/>
        <v>67</v>
      </c>
      <c r="M119">
        <f t="shared" si="0"/>
        <v>76</v>
      </c>
      <c r="N119">
        <f t="shared" si="0"/>
        <v>77</v>
      </c>
      <c r="O119">
        <f t="shared" si="0"/>
        <v>66</v>
      </c>
      <c r="P119">
        <f t="shared" si="0"/>
        <v>65</v>
      </c>
      <c r="Q119">
        <f t="shared" si="0"/>
        <v>71</v>
      </c>
    </row>
  </sheetData>
  <autoFilter ref="A1:Q1" xr:uid="{72F63AA7-E575-43B1-8EEF-A6C1F3DB6D8D}"/>
  <conditionalFormatting sqref="C2:C117">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102-CDE6-42EB-9E14-3DB2276C7601}">
  <dimension ref="B1:K19"/>
  <sheetViews>
    <sheetView workbookViewId="0">
      <selection activeCell="J22" sqref="J22"/>
    </sheetView>
  </sheetViews>
  <sheetFormatPr defaultRowHeight="15" x14ac:dyDescent="0.25"/>
  <sheetData>
    <row r="1" spans="2:11" ht="15.75" thickBot="1" x14ac:dyDescent="0.3"/>
    <row r="2" spans="2:11" x14ac:dyDescent="0.25">
      <c r="B2" s="37" t="s">
        <v>145</v>
      </c>
      <c r="C2" s="38"/>
      <c r="D2" s="38"/>
      <c r="E2" s="38"/>
      <c r="F2" s="38"/>
      <c r="G2" s="38"/>
      <c r="H2" s="38"/>
      <c r="I2" s="38"/>
      <c r="J2" s="38"/>
      <c r="K2" s="39"/>
    </row>
    <row r="3" spans="2:11" x14ac:dyDescent="0.25">
      <c r="B3" s="40"/>
      <c r="C3" s="41"/>
      <c r="D3" s="41"/>
      <c r="E3" s="41"/>
      <c r="F3" s="41"/>
      <c r="G3" s="41"/>
      <c r="H3" s="41"/>
      <c r="I3" s="41"/>
      <c r="J3" s="41"/>
      <c r="K3" s="42"/>
    </row>
    <row r="4" spans="2:11" x14ac:dyDescent="0.25">
      <c r="B4" s="40"/>
      <c r="C4" s="41"/>
      <c r="D4" s="41"/>
      <c r="E4" s="41"/>
      <c r="F4" s="41"/>
      <c r="G4" s="41"/>
      <c r="H4" s="41"/>
      <c r="I4" s="41"/>
      <c r="J4" s="41"/>
      <c r="K4" s="42"/>
    </row>
    <row r="5" spans="2:11" x14ac:dyDescent="0.25">
      <c r="B5" s="40"/>
      <c r="C5" s="41"/>
      <c r="D5" s="41"/>
      <c r="E5" s="41"/>
      <c r="F5" s="41"/>
      <c r="G5" s="41"/>
      <c r="H5" s="41"/>
      <c r="I5" s="41"/>
      <c r="J5" s="41"/>
      <c r="K5" s="42"/>
    </row>
    <row r="6" spans="2:11" x14ac:dyDescent="0.25">
      <c r="B6" s="40"/>
      <c r="C6" s="41"/>
      <c r="D6" s="41"/>
      <c r="E6" s="41"/>
      <c r="F6" s="41"/>
      <c r="G6" s="41"/>
      <c r="H6" s="41"/>
      <c r="I6" s="41"/>
      <c r="J6" s="41"/>
      <c r="K6" s="42"/>
    </row>
    <row r="7" spans="2:11" x14ac:dyDescent="0.25">
      <c r="B7" s="40"/>
      <c r="C7" s="41"/>
      <c r="D7" s="41"/>
      <c r="E7" s="41"/>
      <c r="F7" s="41"/>
      <c r="G7" s="41"/>
      <c r="H7" s="41"/>
      <c r="I7" s="41"/>
      <c r="J7" s="41"/>
      <c r="K7" s="42"/>
    </row>
    <row r="8" spans="2:11" x14ac:dyDescent="0.25">
      <c r="B8" s="40"/>
      <c r="C8" s="41"/>
      <c r="D8" s="41"/>
      <c r="E8" s="41"/>
      <c r="F8" s="41"/>
      <c r="G8" s="41"/>
      <c r="H8" s="41"/>
      <c r="I8" s="41"/>
      <c r="J8" s="41"/>
      <c r="K8" s="42"/>
    </row>
    <row r="9" spans="2:11" x14ac:dyDescent="0.25">
      <c r="B9" s="40"/>
      <c r="C9" s="41"/>
      <c r="D9" s="41"/>
      <c r="E9" s="41"/>
      <c r="F9" s="41"/>
      <c r="G9" s="41"/>
      <c r="H9" s="41"/>
      <c r="I9" s="41"/>
      <c r="J9" s="41"/>
      <c r="K9" s="42"/>
    </row>
    <row r="10" spans="2:11" x14ac:dyDescent="0.25">
      <c r="B10" s="40"/>
      <c r="C10" s="41"/>
      <c r="D10" s="41"/>
      <c r="E10" s="41"/>
      <c r="F10" s="41"/>
      <c r="G10" s="41"/>
      <c r="H10" s="41"/>
      <c r="I10" s="41"/>
      <c r="J10" s="41"/>
      <c r="K10" s="42"/>
    </row>
    <row r="11" spans="2:11" x14ac:dyDescent="0.25">
      <c r="B11" s="40"/>
      <c r="C11" s="41"/>
      <c r="D11" s="41"/>
      <c r="E11" s="41"/>
      <c r="F11" s="41"/>
      <c r="G11" s="41"/>
      <c r="H11" s="41"/>
      <c r="I11" s="41"/>
      <c r="J11" s="41"/>
      <c r="K11" s="42"/>
    </row>
    <row r="12" spans="2:11" x14ac:dyDescent="0.25">
      <c r="B12" s="40"/>
      <c r="C12" s="41"/>
      <c r="D12" s="41"/>
      <c r="E12" s="41"/>
      <c r="F12" s="41"/>
      <c r="G12" s="41"/>
      <c r="H12" s="41"/>
      <c r="I12" s="41"/>
      <c r="J12" s="41"/>
      <c r="K12" s="42"/>
    </row>
    <row r="13" spans="2:11" x14ac:dyDescent="0.25">
      <c r="B13" s="40"/>
      <c r="C13" s="41"/>
      <c r="D13" s="41"/>
      <c r="E13" s="41"/>
      <c r="F13" s="41"/>
      <c r="G13" s="41"/>
      <c r="H13" s="41"/>
      <c r="I13" s="41"/>
      <c r="J13" s="41"/>
      <c r="K13" s="42"/>
    </row>
    <row r="14" spans="2:11" x14ac:dyDescent="0.25">
      <c r="B14" s="40"/>
      <c r="C14" s="41"/>
      <c r="D14" s="41"/>
      <c r="E14" s="41"/>
      <c r="F14" s="41"/>
      <c r="G14" s="41"/>
      <c r="H14" s="41"/>
      <c r="I14" s="41"/>
      <c r="J14" s="41"/>
      <c r="K14" s="42"/>
    </row>
    <row r="15" spans="2:11" x14ac:dyDescent="0.25">
      <c r="B15" s="40"/>
      <c r="C15" s="41"/>
      <c r="D15" s="41"/>
      <c r="E15" s="41"/>
      <c r="F15" s="41"/>
      <c r="G15" s="41"/>
      <c r="H15" s="41"/>
      <c r="I15" s="41"/>
      <c r="J15" s="41"/>
      <c r="K15" s="42"/>
    </row>
    <row r="16" spans="2:11" x14ac:dyDescent="0.25">
      <c r="B16" s="40"/>
      <c r="C16" s="41"/>
      <c r="D16" s="41"/>
      <c r="E16" s="41"/>
      <c r="F16" s="41"/>
      <c r="G16" s="41"/>
      <c r="H16" s="41"/>
      <c r="I16" s="41"/>
      <c r="J16" s="41"/>
      <c r="K16" s="42"/>
    </row>
    <row r="17" spans="2:11" ht="15.75" thickBot="1" x14ac:dyDescent="0.3">
      <c r="B17" s="43"/>
      <c r="C17" s="44"/>
      <c r="D17" s="44"/>
      <c r="E17" s="44"/>
      <c r="F17" s="44"/>
      <c r="G17" s="44"/>
      <c r="H17" s="44"/>
      <c r="I17" s="44"/>
      <c r="J17" s="44"/>
      <c r="K17" s="45"/>
    </row>
    <row r="19" spans="2:11" x14ac:dyDescent="0.25">
      <c r="B19" s="46" t="s">
        <v>146</v>
      </c>
    </row>
  </sheetData>
  <mergeCells count="1">
    <mergeCell ref="B2:K17"/>
  </mergeCells>
  <hyperlinks>
    <hyperlink ref="B19" r:id="rId1" xr:uid="{6F5FF338-84C3-4B4D-ABEA-00FB86993D0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886F-DBED-4631-8195-C0BE2267C74E}">
  <dimension ref="B2:U126"/>
  <sheetViews>
    <sheetView tabSelected="1" zoomScale="115" zoomScaleNormal="115" workbookViewId="0">
      <pane xSplit="1" ySplit="8" topLeftCell="B9" activePane="bottomRight" state="frozen"/>
      <selection pane="topRight" activeCell="B1" sqref="B1"/>
      <selection pane="bottomLeft" activeCell="A9" sqref="A9"/>
      <selection pane="bottomRight" activeCell="K4" sqref="K4:L5"/>
    </sheetView>
  </sheetViews>
  <sheetFormatPr defaultRowHeight="15" x14ac:dyDescent="0.25"/>
  <cols>
    <col min="1" max="1" width="2.5703125" customWidth="1"/>
    <col min="2" max="2" width="5.7109375" customWidth="1"/>
    <col min="3" max="3" width="64.28515625" bestFit="1" customWidth="1"/>
    <col min="5" max="5" width="9.140625" customWidth="1"/>
    <col min="6" max="6" width="9.140625" hidden="1" customWidth="1"/>
    <col min="7" max="7" width="8.28515625" hidden="1" customWidth="1"/>
    <col min="8" max="8" width="4.5703125" customWidth="1"/>
    <col min="9" max="9" width="4.42578125" customWidth="1"/>
    <col min="10" max="10" width="64.28515625" customWidth="1"/>
    <col min="11" max="12" width="9.140625" customWidth="1"/>
    <col min="15" max="15" width="4.5703125" customWidth="1"/>
    <col min="16" max="16" width="64.28515625" bestFit="1" customWidth="1"/>
    <col min="17" max="18" width="64.28515625" customWidth="1"/>
    <col min="19" max="19" width="6" customWidth="1"/>
    <col min="23" max="23" width="3.140625" customWidth="1"/>
  </cols>
  <sheetData>
    <row r="2" spans="2:21" ht="15" customHeight="1" x14ac:dyDescent="0.25">
      <c r="B2" s="29" t="s">
        <v>142</v>
      </c>
      <c r="C2" s="30"/>
      <c r="D2" s="21" t="s">
        <v>10</v>
      </c>
      <c r="E2" s="22"/>
      <c r="I2" s="25" t="s">
        <v>140</v>
      </c>
      <c r="J2" s="26"/>
      <c r="K2" s="17">
        <f>SUM(G10:G122)/D4</f>
        <v>0.79104477611940294</v>
      </c>
      <c r="L2" s="18"/>
    </row>
    <row r="3" spans="2:21" ht="15" customHeight="1" x14ac:dyDescent="0.25">
      <c r="B3" s="31"/>
      <c r="C3" s="32"/>
      <c r="D3" s="23"/>
      <c r="E3" s="24"/>
      <c r="I3" s="27"/>
      <c r="J3" s="28"/>
      <c r="K3" s="19"/>
      <c r="L3" s="20"/>
    </row>
    <row r="4" spans="2:21" ht="15" customHeight="1" x14ac:dyDescent="0.25">
      <c r="B4" s="33" t="s">
        <v>143</v>
      </c>
      <c r="C4" s="34"/>
      <c r="D4" s="21">
        <f>VLOOKUP(D2,Sheet1!$W$2:$X$15,2,FALSE)</f>
        <v>67</v>
      </c>
      <c r="E4" s="22"/>
      <c r="I4" s="25" t="s">
        <v>141</v>
      </c>
      <c r="J4" s="26"/>
      <c r="K4" s="17">
        <f ca="1">SUM(U10:U122)/D4</f>
        <v>0.4925373134328358</v>
      </c>
      <c r="L4" s="18"/>
    </row>
    <row r="5" spans="2:21" ht="15" customHeight="1" x14ac:dyDescent="0.25">
      <c r="B5" s="35"/>
      <c r="C5" s="36"/>
      <c r="D5" s="23"/>
      <c r="E5" s="24"/>
      <c r="I5" s="27"/>
      <c r="J5" s="28"/>
      <c r="K5" s="19"/>
      <c r="L5" s="20"/>
    </row>
    <row r="6" spans="2:21" ht="15" customHeight="1" x14ac:dyDescent="0.25">
      <c r="B6" s="33" t="s">
        <v>144</v>
      </c>
      <c r="C6" s="34"/>
      <c r="D6" s="21">
        <f>IF(COUNTIF(E10:E125,TRUE)&gt;D4, "TOO MANY",COUNTIF(E10:E125,TRUE))</f>
        <v>67</v>
      </c>
      <c r="E6" s="22"/>
    </row>
    <row r="7" spans="2:21" ht="15" customHeight="1" x14ac:dyDescent="0.25">
      <c r="B7" s="35"/>
      <c r="C7" s="36"/>
      <c r="D7" s="23"/>
      <c r="E7" s="24"/>
    </row>
    <row r="9" spans="2:21" ht="72" x14ac:dyDescent="0.25">
      <c r="B9" s="1"/>
      <c r="C9" s="2" t="s">
        <v>1</v>
      </c>
      <c r="D9" s="1" t="s">
        <v>137</v>
      </c>
      <c r="E9" s="16" t="s">
        <v>138</v>
      </c>
      <c r="F9" s="2" t="s">
        <v>135</v>
      </c>
      <c r="G9" s="2" t="s">
        <v>136</v>
      </c>
      <c r="I9" s="1"/>
      <c r="J9" s="2" t="s">
        <v>1</v>
      </c>
      <c r="K9" s="1" t="s">
        <v>137</v>
      </c>
      <c r="L9" s="16" t="s">
        <v>139</v>
      </c>
      <c r="T9" s="2" t="s">
        <v>135</v>
      </c>
      <c r="U9" s="2" t="s">
        <v>136</v>
      </c>
    </row>
    <row r="10" spans="2:21" ht="15" customHeight="1" x14ac:dyDescent="0.25">
      <c r="B10" s="2">
        <v>1</v>
      </c>
      <c r="C10" s="10" t="s">
        <v>17</v>
      </c>
      <c r="D10" s="5">
        <v>7.1428571428571425E-2</v>
      </c>
      <c r="E10" s="11" t="b">
        <v>0</v>
      </c>
      <c r="F10" s="14" t="str">
        <f>VLOOKUP(C10,Sheet1!$B$2:$Q$117,VLOOKUP($D$2,Sheet1!$W$2:$Y$15,3,FALSE),FALSE)</f>
        <v/>
      </c>
      <c r="G10" s="14" t="str">
        <f t="shared" ref="G10:G41" si="0">IF(F10="Y",IF(AND(E10=TRUE,F10="Y"),1,0),"")</f>
        <v/>
      </c>
      <c r="I10" s="2">
        <v>1</v>
      </c>
      <c r="J10" s="10" t="s">
        <v>17</v>
      </c>
      <c r="K10" s="5">
        <v>7.1428571428571425E-2</v>
      </c>
      <c r="L10" s="15" t="b">
        <f ca="1">IFERROR(IF(VLOOKUP($C10,Sheet4!$B$1:$E$293,2,FALSE)=0,TRUE,FALSE),FALSE)</f>
        <v>1</v>
      </c>
      <c r="T10" s="14" t="str">
        <f>VLOOKUP(J10,Sheet1!$B$2:$Q$117,VLOOKUP($D$2,Sheet1!$W$2:$Y$15,3,FALSE),FALSE)</f>
        <v/>
      </c>
      <c r="U10" s="14" t="str">
        <f t="shared" ref="U10:U41" si="1">IF(T10="Y",IF(AND(L10=TRUE,T10="Y"),1,0),"")</f>
        <v/>
      </c>
    </row>
    <row r="11" spans="2:21" ht="15" customHeight="1" x14ac:dyDescent="0.25">
      <c r="B11" s="2">
        <v>2</v>
      </c>
      <c r="C11" s="10" t="s">
        <v>18</v>
      </c>
      <c r="D11" s="5">
        <v>0.42857142857142855</v>
      </c>
      <c r="E11" s="11" t="b">
        <v>0</v>
      </c>
      <c r="F11" s="14" t="str">
        <f>VLOOKUP(C11,Sheet1!$B$2:$Q$117,VLOOKUP($D$2,Sheet1!$W$2:$Y$15,3,FALSE),FALSE)</f>
        <v/>
      </c>
      <c r="G11" s="14" t="str">
        <f t="shared" si="0"/>
        <v/>
      </c>
      <c r="I11" s="2">
        <v>2</v>
      </c>
      <c r="J11" s="10" t="s">
        <v>18</v>
      </c>
      <c r="K11" s="5">
        <v>0.42857142857142855</v>
      </c>
      <c r="L11" s="15" t="b">
        <f ca="1">IFERROR(IF(VLOOKUP($C11,Sheet4!$B$1:$E$293,2,FALSE)=0,TRUE,FALSE),FALSE)</f>
        <v>0</v>
      </c>
      <c r="T11" s="14" t="str">
        <f>VLOOKUP(J11,Sheet1!$B$2:$Q$117,VLOOKUP($D$2,Sheet1!$W$2:$Y$15,3,FALSE),FALSE)</f>
        <v/>
      </c>
      <c r="U11" s="14" t="str">
        <f t="shared" si="1"/>
        <v/>
      </c>
    </row>
    <row r="12" spans="2:21" ht="15" customHeight="1" x14ac:dyDescent="0.25">
      <c r="B12" s="2">
        <v>3</v>
      </c>
      <c r="C12" s="10" t="s">
        <v>19</v>
      </c>
      <c r="D12" s="5">
        <v>0.6428571428571429</v>
      </c>
      <c r="E12" s="11" t="b">
        <v>1</v>
      </c>
      <c r="F12" s="14" t="str">
        <f>VLOOKUP(C12,Sheet1!$B$2:$Q$117,VLOOKUP($D$2,Sheet1!$W$2:$Y$15,3,FALSE),FALSE)</f>
        <v/>
      </c>
      <c r="G12" s="14" t="str">
        <f t="shared" si="0"/>
        <v/>
      </c>
      <c r="I12" s="2">
        <v>3</v>
      </c>
      <c r="J12" s="10" t="s">
        <v>19</v>
      </c>
      <c r="K12" s="5">
        <v>0.6428571428571429</v>
      </c>
      <c r="L12" s="15" t="b">
        <f ca="1">IFERROR(IF(VLOOKUP($C12,Sheet4!$B$1:$E$293,2,FALSE)=0,TRUE,FALSE),FALSE)</f>
        <v>0</v>
      </c>
      <c r="T12" s="14" t="str">
        <f>VLOOKUP(J12,Sheet1!$B$2:$Q$117,VLOOKUP($D$2,Sheet1!$W$2:$Y$15,3,FALSE),FALSE)</f>
        <v/>
      </c>
      <c r="U12" s="14" t="str">
        <f t="shared" si="1"/>
        <v/>
      </c>
    </row>
    <row r="13" spans="2:21" x14ac:dyDescent="0.25">
      <c r="B13" s="2">
        <v>4</v>
      </c>
      <c r="C13" s="10" t="s">
        <v>20</v>
      </c>
      <c r="D13" s="5">
        <v>0.5</v>
      </c>
      <c r="E13" s="11" t="b">
        <v>1</v>
      </c>
      <c r="F13" s="14" t="str">
        <f>VLOOKUP(C13,Sheet1!$B$2:$Q$117,VLOOKUP($D$2,Sheet1!$W$2:$Y$15,3,FALSE),FALSE)</f>
        <v>Y</v>
      </c>
      <c r="G13" s="14">
        <f t="shared" si="0"/>
        <v>1</v>
      </c>
      <c r="I13" s="2">
        <v>4</v>
      </c>
      <c r="J13" s="10" t="s">
        <v>20</v>
      </c>
      <c r="K13" s="5">
        <v>0.5</v>
      </c>
      <c r="L13" s="15" t="b">
        <f ca="1">IFERROR(IF(VLOOKUP($C13,Sheet4!$B$1:$E$293,2,FALSE)=0,TRUE,FALSE),FALSE)</f>
        <v>1</v>
      </c>
      <c r="T13" s="14" t="str">
        <f>VLOOKUP(J13,Sheet1!$B$2:$Q$117,VLOOKUP($D$2,Sheet1!$W$2:$Y$15,3,FALSE),FALSE)</f>
        <v>Y</v>
      </c>
      <c r="U13" s="14">
        <f t="shared" ca="1" si="1"/>
        <v>1</v>
      </c>
    </row>
    <row r="14" spans="2:21" x14ac:dyDescent="0.25">
      <c r="B14" s="2">
        <v>5</v>
      </c>
      <c r="C14" s="10" t="s">
        <v>21</v>
      </c>
      <c r="D14" s="5">
        <v>0.21428571428571427</v>
      </c>
      <c r="E14" s="11" t="b">
        <v>0</v>
      </c>
      <c r="F14" s="14" t="str">
        <f>VLOOKUP(C14,Sheet1!$B$2:$Q$117,VLOOKUP($D$2,Sheet1!$W$2:$Y$15,3,FALSE),FALSE)</f>
        <v/>
      </c>
      <c r="G14" s="14" t="str">
        <f t="shared" si="0"/>
        <v/>
      </c>
      <c r="I14" s="2">
        <v>5</v>
      </c>
      <c r="J14" s="10" t="s">
        <v>21</v>
      </c>
      <c r="K14" s="5">
        <v>0.21428571428571427</v>
      </c>
      <c r="L14" s="15" t="b">
        <f ca="1">IFERROR(IF(VLOOKUP($C14,Sheet4!$B$1:$E$293,2,FALSE)=0,TRUE,FALSE),FALSE)</f>
        <v>1</v>
      </c>
      <c r="T14" s="14" t="str">
        <f>VLOOKUP(J14,Sheet1!$B$2:$Q$117,VLOOKUP($D$2,Sheet1!$W$2:$Y$15,3,FALSE),FALSE)</f>
        <v/>
      </c>
      <c r="U14" s="14" t="str">
        <f t="shared" si="1"/>
        <v/>
      </c>
    </row>
    <row r="15" spans="2:21" x14ac:dyDescent="0.25">
      <c r="B15" s="2">
        <v>6</v>
      </c>
      <c r="C15" s="10" t="s">
        <v>22</v>
      </c>
      <c r="D15" s="5">
        <v>0.14285714285714285</v>
      </c>
      <c r="E15" s="11" t="b">
        <v>0</v>
      </c>
      <c r="F15" s="14" t="str">
        <f>VLOOKUP(C15,Sheet1!$B$2:$Q$117,VLOOKUP($D$2,Sheet1!$W$2:$Y$15,3,FALSE),FALSE)</f>
        <v/>
      </c>
      <c r="G15" s="14" t="str">
        <f t="shared" si="0"/>
        <v/>
      </c>
      <c r="I15" s="2">
        <v>6</v>
      </c>
      <c r="J15" s="10" t="s">
        <v>22</v>
      </c>
      <c r="K15" s="5">
        <v>0.14285714285714285</v>
      </c>
      <c r="L15" s="15" t="b">
        <f ca="1">IFERROR(IF(VLOOKUP($C15,Sheet4!$B$1:$E$293,2,FALSE)=0,TRUE,FALSE),FALSE)</f>
        <v>0</v>
      </c>
      <c r="T15" s="14" t="str">
        <f>VLOOKUP(J15,Sheet1!$B$2:$Q$117,VLOOKUP($D$2,Sheet1!$W$2:$Y$15,3,FALSE),FALSE)</f>
        <v/>
      </c>
      <c r="U15" s="14" t="str">
        <f t="shared" si="1"/>
        <v/>
      </c>
    </row>
    <row r="16" spans="2:21" x14ac:dyDescent="0.25">
      <c r="B16" s="2">
        <v>7</v>
      </c>
      <c r="C16" s="10" t="s">
        <v>23</v>
      </c>
      <c r="D16" s="5">
        <v>0.5714285714285714</v>
      </c>
      <c r="E16" s="11" t="b">
        <v>1</v>
      </c>
      <c r="F16" s="14" t="str">
        <f>VLOOKUP(C16,Sheet1!$B$2:$Q$117,VLOOKUP($D$2,Sheet1!$W$2:$Y$15,3,FALSE),FALSE)</f>
        <v>Y</v>
      </c>
      <c r="G16" s="14">
        <f t="shared" si="0"/>
        <v>1</v>
      </c>
      <c r="I16" s="2">
        <v>7</v>
      </c>
      <c r="J16" s="10" t="s">
        <v>23</v>
      </c>
      <c r="K16" s="5">
        <v>0.5714285714285714</v>
      </c>
      <c r="L16" s="15" t="b">
        <f ca="1">IFERROR(IF(VLOOKUP($C16,Sheet4!$B$1:$E$293,2,FALSE)=0,TRUE,FALSE),FALSE)</f>
        <v>0</v>
      </c>
      <c r="T16" s="14" t="str">
        <f>VLOOKUP(J16,Sheet1!$B$2:$Q$117,VLOOKUP($D$2,Sheet1!$W$2:$Y$15,3,FALSE),FALSE)</f>
        <v>Y</v>
      </c>
      <c r="U16" s="14">
        <f t="shared" ca="1" si="1"/>
        <v>0</v>
      </c>
    </row>
    <row r="17" spans="2:21" x14ac:dyDescent="0.25">
      <c r="B17" s="2">
        <v>8</v>
      </c>
      <c r="C17" s="10" t="s">
        <v>24</v>
      </c>
      <c r="D17" s="5">
        <v>0.6428571428571429</v>
      </c>
      <c r="E17" s="11" t="b">
        <v>1</v>
      </c>
      <c r="F17" s="14" t="str">
        <f>VLOOKUP(C17,Sheet1!$B$2:$Q$117,VLOOKUP($D$2,Sheet1!$W$2:$Y$15,3,FALSE),FALSE)</f>
        <v/>
      </c>
      <c r="G17" s="14" t="str">
        <f t="shared" si="0"/>
        <v/>
      </c>
      <c r="I17" s="2">
        <v>8</v>
      </c>
      <c r="J17" s="10" t="s">
        <v>24</v>
      </c>
      <c r="K17" s="5">
        <v>0.6428571428571429</v>
      </c>
      <c r="L17" s="15" t="b">
        <f ca="1">IFERROR(IF(VLOOKUP($C17,Sheet4!$B$1:$E$293,2,FALSE)=0,TRUE,FALSE),FALSE)</f>
        <v>1</v>
      </c>
      <c r="T17" s="14" t="str">
        <f>VLOOKUP(J17,Sheet1!$B$2:$Q$117,VLOOKUP($D$2,Sheet1!$W$2:$Y$15,3,FALSE),FALSE)</f>
        <v/>
      </c>
      <c r="U17" s="14" t="str">
        <f t="shared" si="1"/>
        <v/>
      </c>
    </row>
    <row r="18" spans="2:21" x14ac:dyDescent="0.25">
      <c r="B18" s="2">
        <v>9</v>
      </c>
      <c r="C18" s="10" t="s">
        <v>25</v>
      </c>
      <c r="D18" s="5">
        <v>1</v>
      </c>
      <c r="E18" s="11" t="b">
        <v>1</v>
      </c>
      <c r="F18" s="14" t="str">
        <f>VLOOKUP(C18,Sheet1!$B$2:$Q$117,VLOOKUP($D$2,Sheet1!$W$2:$Y$15,3,FALSE),FALSE)</f>
        <v>Y</v>
      </c>
      <c r="G18" s="14">
        <f t="shared" si="0"/>
        <v>1</v>
      </c>
      <c r="I18" s="2">
        <v>9</v>
      </c>
      <c r="J18" s="10" t="s">
        <v>25</v>
      </c>
      <c r="K18" s="5">
        <v>1</v>
      </c>
      <c r="L18" s="15" t="b">
        <f ca="1">IFERROR(IF(VLOOKUP($C18,Sheet4!$B$1:$E$293,2,FALSE)=0,TRUE,FALSE),FALSE)</f>
        <v>0</v>
      </c>
      <c r="T18" s="14" t="str">
        <f>VLOOKUP(J18,Sheet1!$B$2:$Q$117,VLOOKUP($D$2,Sheet1!$W$2:$Y$15,3,FALSE),FALSE)</f>
        <v>Y</v>
      </c>
      <c r="U18" s="14">
        <f t="shared" ca="1" si="1"/>
        <v>0</v>
      </c>
    </row>
    <row r="19" spans="2:21" x14ac:dyDescent="0.25">
      <c r="B19" s="2">
        <v>10</v>
      </c>
      <c r="C19" s="10" t="s">
        <v>26</v>
      </c>
      <c r="D19" s="5">
        <v>0.9285714285714286</v>
      </c>
      <c r="E19" s="11" t="b">
        <v>1</v>
      </c>
      <c r="F19" s="14" t="str">
        <f>VLOOKUP(C19,Sheet1!$B$2:$Q$117,VLOOKUP($D$2,Sheet1!$W$2:$Y$15,3,FALSE),FALSE)</f>
        <v>Y</v>
      </c>
      <c r="G19" s="14">
        <f t="shared" si="0"/>
        <v>1</v>
      </c>
      <c r="I19" s="2">
        <v>10</v>
      </c>
      <c r="J19" s="10" t="s">
        <v>26</v>
      </c>
      <c r="K19" s="5">
        <v>0.9285714285714286</v>
      </c>
      <c r="L19" s="15" t="b">
        <f ca="1">IFERROR(IF(VLOOKUP($C19,Sheet4!$B$1:$E$293,2,FALSE)=0,TRUE,FALSE),FALSE)</f>
        <v>1</v>
      </c>
      <c r="T19" s="14" t="str">
        <f>VLOOKUP(J19,Sheet1!$B$2:$Q$117,VLOOKUP($D$2,Sheet1!$W$2:$Y$15,3,FALSE),FALSE)</f>
        <v>Y</v>
      </c>
      <c r="U19" s="14">
        <f t="shared" ca="1" si="1"/>
        <v>1</v>
      </c>
    </row>
    <row r="20" spans="2:21" x14ac:dyDescent="0.25">
      <c r="B20" s="2">
        <v>11</v>
      </c>
      <c r="C20" s="10" t="s">
        <v>27</v>
      </c>
      <c r="D20" s="5">
        <v>0.5714285714285714</v>
      </c>
      <c r="E20" s="11" t="b">
        <v>1</v>
      </c>
      <c r="F20" s="14" t="str">
        <f>VLOOKUP(C20,Sheet1!$B$2:$Q$117,VLOOKUP($D$2,Sheet1!$W$2:$Y$15,3,FALSE),FALSE)</f>
        <v/>
      </c>
      <c r="G20" s="14" t="str">
        <f t="shared" si="0"/>
        <v/>
      </c>
      <c r="I20" s="2">
        <v>11</v>
      </c>
      <c r="J20" s="10" t="s">
        <v>27</v>
      </c>
      <c r="K20" s="5">
        <v>0.5714285714285714</v>
      </c>
      <c r="L20" s="15" t="b">
        <f ca="1">IFERROR(IF(VLOOKUP($C20,Sheet4!$B$1:$E$293,2,FALSE)=0,TRUE,FALSE),FALSE)</f>
        <v>1</v>
      </c>
      <c r="T20" s="14" t="str">
        <f>VLOOKUP(J20,Sheet1!$B$2:$Q$117,VLOOKUP($D$2,Sheet1!$W$2:$Y$15,3,FALSE),FALSE)</f>
        <v/>
      </c>
      <c r="U20" s="14" t="str">
        <f t="shared" si="1"/>
        <v/>
      </c>
    </row>
    <row r="21" spans="2:21" x14ac:dyDescent="0.25">
      <c r="B21" s="2">
        <v>12</v>
      </c>
      <c r="C21" s="10" t="s">
        <v>28</v>
      </c>
      <c r="D21" s="5">
        <v>0.9285714285714286</v>
      </c>
      <c r="E21" s="11" t="b">
        <v>1</v>
      </c>
      <c r="F21" s="14" t="str">
        <f>VLOOKUP(C21,Sheet1!$B$2:$Q$117,VLOOKUP($D$2,Sheet1!$W$2:$Y$15,3,FALSE),FALSE)</f>
        <v>Y</v>
      </c>
      <c r="G21" s="14">
        <f t="shared" si="0"/>
        <v>1</v>
      </c>
      <c r="I21" s="2">
        <v>12</v>
      </c>
      <c r="J21" s="10" t="s">
        <v>28</v>
      </c>
      <c r="K21" s="5">
        <v>0.9285714285714286</v>
      </c>
      <c r="L21" s="15" t="b">
        <f ca="1">IFERROR(IF(VLOOKUP($C21,Sheet4!$B$1:$E$293,2,FALSE)=0,TRUE,FALSE),FALSE)</f>
        <v>0</v>
      </c>
      <c r="T21" s="14" t="str">
        <f>VLOOKUP(J21,Sheet1!$B$2:$Q$117,VLOOKUP($D$2,Sheet1!$W$2:$Y$15,3,FALSE),FALSE)</f>
        <v>Y</v>
      </c>
      <c r="U21" s="14">
        <f t="shared" ca="1" si="1"/>
        <v>0</v>
      </c>
    </row>
    <row r="22" spans="2:21" x14ac:dyDescent="0.25">
      <c r="B22" s="2">
        <v>13</v>
      </c>
      <c r="C22" s="10" t="s">
        <v>29</v>
      </c>
      <c r="D22" s="5">
        <v>0.9285714285714286</v>
      </c>
      <c r="E22" s="11" t="b">
        <v>1</v>
      </c>
      <c r="F22" s="14" t="str">
        <f>VLOOKUP(C22,Sheet1!$B$2:$Q$117,VLOOKUP($D$2,Sheet1!$W$2:$Y$15,3,FALSE),FALSE)</f>
        <v>Y</v>
      </c>
      <c r="G22" s="14">
        <f t="shared" si="0"/>
        <v>1</v>
      </c>
      <c r="I22" s="2">
        <v>13</v>
      </c>
      <c r="J22" s="10" t="s">
        <v>29</v>
      </c>
      <c r="K22" s="5">
        <v>0.9285714285714286</v>
      </c>
      <c r="L22" s="15" t="b">
        <f ca="1">IFERROR(IF(VLOOKUP($C22,Sheet4!$B$1:$E$293,2,FALSE)=0,TRUE,FALSE),FALSE)</f>
        <v>0</v>
      </c>
      <c r="T22" s="14" t="str">
        <f>VLOOKUP(J22,Sheet1!$B$2:$Q$117,VLOOKUP($D$2,Sheet1!$W$2:$Y$15,3,FALSE),FALSE)</f>
        <v>Y</v>
      </c>
      <c r="U22" s="14">
        <f t="shared" ca="1" si="1"/>
        <v>0</v>
      </c>
    </row>
    <row r="23" spans="2:21" x14ac:dyDescent="0.25">
      <c r="B23" s="2">
        <v>14</v>
      </c>
      <c r="C23" s="10" t="s">
        <v>30</v>
      </c>
      <c r="D23" s="5">
        <v>0.8571428571428571</v>
      </c>
      <c r="E23" s="11" t="b">
        <v>1</v>
      </c>
      <c r="F23" s="14" t="str">
        <f>VLOOKUP(C23,Sheet1!$B$2:$Q$117,VLOOKUP($D$2,Sheet1!$W$2:$Y$15,3,FALSE),FALSE)</f>
        <v>Y</v>
      </c>
      <c r="G23" s="14">
        <f t="shared" si="0"/>
        <v>1</v>
      </c>
      <c r="I23" s="2">
        <v>14</v>
      </c>
      <c r="J23" s="10" t="s">
        <v>30</v>
      </c>
      <c r="K23" s="5">
        <v>0.8571428571428571</v>
      </c>
      <c r="L23" s="15" t="b">
        <f ca="1">IFERROR(IF(VLOOKUP($C23,Sheet4!$B$1:$E$293,2,FALSE)=0,TRUE,FALSE),FALSE)</f>
        <v>0</v>
      </c>
      <c r="T23" s="14" t="str">
        <f>VLOOKUP(J23,Sheet1!$B$2:$Q$117,VLOOKUP($D$2,Sheet1!$W$2:$Y$15,3,FALSE),FALSE)</f>
        <v>Y</v>
      </c>
      <c r="U23" s="14">
        <f t="shared" ca="1" si="1"/>
        <v>0</v>
      </c>
    </row>
    <row r="24" spans="2:21" x14ac:dyDescent="0.25">
      <c r="B24" s="2">
        <v>15</v>
      </c>
      <c r="C24" s="10" t="s">
        <v>31</v>
      </c>
      <c r="D24" s="5">
        <v>1</v>
      </c>
      <c r="E24" s="11" t="b">
        <v>1</v>
      </c>
      <c r="F24" s="14" t="str">
        <f>VLOOKUP(C24,Sheet1!$B$2:$Q$117,VLOOKUP($D$2,Sheet1!$W$2:$Y$15,3,FALSE),FALSE)</f>
        <v>Y</v>
      </c>
      <c r="G24" s="14">
        <f t="shared" si="0"/>
        <v>1</v>
      </c>
      <c r="I24" s="2">
        <v>15</v>
      </c>
      <c r="J24" s="10" t="s">
        <v>31</v>
      </c>
      <c r="K24" s="5">
        <v>1</v>
      </c>
      <c r="L24" s="15" t="b">
        <f ca="1">IFERROR(IF(VLOOKUP($C24,Sheet4!$B$1:$E$293,2,FALSE)=0,TRUE,FALSE),FALSE)</f>
        <v>1</v>
      </c>
      <c r="T24" s="14" t="str">
        <f>VLOOKUP(J24,Sheet1!$B$2:$Q$117,VLOOKUP($D$2,Sheet1!$W$2:$Y$15,3,FALSE),FALSE)</f>
        <v>Y</v>
      </c>
      <c r="U24" s="14">
        <f t="shared" ca="1" si="1"/>
        <v>1</v>
      </c>
    </row>
    <row r="25" spans="2:21" x14ac:dyDescent="0.25">
      <c r="B25" s="2">
        <v>16</v>
      </c>
      <c r="C25" s="10" t="s">
        <v>32</v>
      </c>
      <c r="D25" s="5">
        <v>0.8571428571428571</v>
      </c>
      <c r="E25" s="11" t="b">
        <v>1</v>
      </c>
      <c r="F25" s="14" t="str">
        <f>VLOOKUP(C25,Sheet1!$B$2:$Q$117,VLOOKUP($D$2,Sheet1!$W$2:$Y$15,3,FALSE),FALSE)</f>
        <v/>
      </c>
      <c r="G25" s="14" t="str">
        <f t="shared" si="0"/>
        <v/>
      </c>
      <c r="I25" s="2">
        <v>16</v>
      </c>
      <c r="J25" s="10" t="s">
        <v>32</v>
      </c>
      <c r="K25" s="5">
        <v>0.8571428571428571</v>
      </c>
      <c r="L25" s="15" t="b">
        <f ca="1">IFERROR(IF(VLOOKUP($C25,Sheet4!$B$1:$E$293,2,FALSE)=0,TRUE,FALSE),FALSE)</f>
        <v>1</v>
      </c>
      <c r="T25" s="14" t="str">
        <f>VLOOKUP(J25,Sheet1!$B$2:$Q$117,VLOOKUP($D$2,Sheet1!$W$2:$Y$15,3,FALSE),FALSE)</f>
        <v/>
      </c>
      <c r="U25" s="14" t="str">
        <f t="shared" si="1"/>
        <v/>
      </c>
    </row>
    <row r="26" spans="2:21" x14ac:dyDescent="0.25">
      <c r="B26" s="2">
        <v>17</v>
      </c>
      <c r="C26" s="6" t="s">
        <v>33</v>
      </c>
      <c r="D26" s="5">
        <v>7.1428571428571425E-2</v>
      </c>
      <c r="E26" s="11" t="b">
        <v>0</v>
      </c>
      <c r="F26" s="14" t="str">
        <f>VLOOKUP(C26,Sheet1!$B$2:$Q$117,VLOOKUP($D$2,Sheet1!$W$2:$Y$15,3,FALSE),FALSE)</f>
        <v/>
      </c>
      <c r="G26" s="14" t="str">
        <f t="shared" si="0"/>
        <v/>
      </c>
      <c r="I26" s="2">
        <v>17</v>
      </c>
      <c r="J26" s="6" t="s">
        <v>33</v>
      </c>
      <c r="K26" s="5">
        <v>7.1428571428571425E-2</v>
      </c>
      <c r="L26" s="15" t="b">
        <f ca="1">IFERROR(IF(VLOOKUP($C26,Sheet4!$B$1:$E$293,2,FALSE)=0,TRUE,FALSE),FALSE)</f>
        <v>1</v>
      </c>
      <c r="T26" s="14" t="str">
        <f>VLOOKUP(J26,Sheet1!$B$2:$Q$117,VLOOKUP($D$2,Sheet1!$W$2:$Y$15,3,FALSE),FALSE)</f>
        <v/>
      </c>
      <c r="U26" s="14" t="str">
        <f t="shared" si="1"/>
        <v/>
      </c>
    </row>
    <row r="27" spans="2:21" x14ac:dyDescent="0.25">
      <c r="B27" s="2">
        <v>18</v>
      </c>
      <c r="C27" s="6" t="s">
        <v>34</v>
      </c>
      <c r="D27" s="5">
        <v>0.42857142857142855</v>
      </c>
      <c r="E27" s="11" t="b">
        <v>0</v>
      </c>
      <c r="F27" s="14" t="str">
        <f>VLOOKUP(C27,Sheet1!$B$2:$Q$117,VLOOKUP($D$2,Sheet1!$W$2:$Y$15,3,FALSE),FALSE)</f>
        <v>Y</v>
      </c>
      <c r="G27" s="14">
        <f t="shared" si="0"/>
        <v>0</v>
      </c>
      <c r="I27" s="2">
        <v>18</v>
      </c>
      <c r="J27" s="6" t="s">
        <v>34</v>
      </c>
      <c r="K27" s="5">
        <v>0.42857142857142855</v>
      </c>
      <c r="L27" s="15" t="b">
        <f ca="1">IFERROR(IF(VLOOKUP($C27,Sheet4!$B$1:$E$293,2,FALSE)=0,TRUE,FALSE),FALSE)</f>
        <v>1</v>
      </c>
      <c r="T27" s="14" t="str">
        <f>VLOOKUP(J27,Sheet1!$B$2:$Q$117,VLOOKUP($D$2,Sheet1!$W$2:$Y$15,3,FALSE),FALSE)</f>
        <v>Y</v>
      </c>
      <c r="U27" s="14">
        <f t="shared" ca="1" si="1"/>
        <v>1</v>
      </c>
    </row>
    <row r="28" spans="2:21" x14ac:dyDescent="0.25">
      <c r="B28" s="2">
        <v>19</v>
      </c>
      <c r="C28" s="6" t="s">
        <v>35</v>
      </c>
      <c r="D28" s="5">
        <v>0.5</v>
      </c>
      <c r="E28" s="11" t="b">
        <v>0</v>
      </c>
      <c r="F28" s="14" t="str">
        <f>VLOOKUP(C28,Sheet1!$B$2:$Q$117,VLOOKUP($D$2,Sheet1!$W$2:$Y$15,3,FALSE),FALSE)</f>
        <v>Y</v>
      </c>
      <c r="G28" s="14">
        <f t="shared" si="0"/>
        <v>0</v>
      </c>
      <c r="I28" s="2">
        <v>19</v>
      </c>
      <c r="J28" s="6" t="s">
        <v>35</v>
      </c>
      <c r="K28" s="5">
        <v>0.5</v>
      </c>
      <c r="L28" s="15" t="b">
        <f ca="1">IFERROR(IF(VLOOKUP($C28,Sheet4!$B$1:$E$293,2,FALSE)=0,TRUE,FALSE),FALSE)</f>
        <v>1</v>
      </c>
      <c r="T28" s="14" t="str">
        <f>VLOOKUP(J28,Sheet1!$B$2:$Q$117,VLOOKUP($D$2,Sheet1!$W$2:$Y$15,3,FALSE),FALSE)</f>
        <v>Y</v>
      </c>
      <c r="U28" s="14">
        <f t="shared" ca="1" si="1"/>
        <v>1</v>
      </c>
    </row>
    <row r="29" spans="2:21" x14ac:dyDescent="0.25">
      <c r="B29" s="2">
        <v>20</v>
      </c>
      <c r="C29" s="6" t="s">
        <v>36</v>
      </c>
      <c r="D29" s="5">
        <v>0.7857142857142857</v>
      </c>
      <c r="E29" s="11" t="b">
        <v>1</v>
      </c>
      <c r="F29" s="14" t="str">
        <f>VLOOKUP(C29,Sheet1!$B$2:$Q$117,VLOOKUP($D$2,Sheet1!$W$2:$Y$15,3,FALSE),FALSE)</f>
        <v>Y</v>
      </c>
      <c r="G29" s="14">
        <f t="shared" si="0"/>
        <v>1</v>
      </c>
      <c r="I29" s="2">
        <v>20</v>
      </c>
      <c r="J29" s="6" t="s">
        <v>36</v>
      </c>
      <c r="K29" s="5">
        <v>0.7857142857142857</v>
      </c>
      <c r="L29" s="15" t="b">
        <f ca="1">IFERROR(IF(VLOOKUP($C29,Sheet4!$B$1:$E$293,2,FALSE)=0,TRUE,FALSE),FALSE)</f>
        <v>1</v>
      </c>
      <c r="T29" s="14" t="str">
        <f>VLOOKUP(J29,Sheet1!$B$2:$Q$117,VLOOKUP($D$2,Sheet1!$W$2:$Y$15,3,FALSE),FALSE)</f>
        <v>Y</v>
      </c>
      <c r="U29" s="14">
        <f t="shared" ca="1" si="1"/>
        <v>1</v>
      </c>
    </row>
    <row r="30" spans="2:21" x14ac:dyDescent="0.25">
      <c r="B30" s="2">
        <v>21</v>
      </c>
      <c r="C30" s="6" t="s">
        <v>37</v>
      </c>
      <c r="D30" s="5">
        <v>0.6428571428571429</v>
      </c>
      <c r="E30" s="11" t="b">
        <v>1</v>
      </c>
      <c r="F30" s="14" t="str">
        <f>VLOOKUP(C30,Sheet1!$B$2:$Q$117,VLOOKUP($D$2,Sheet1!$W$2:$Y$15,3,FALSE),FALSE)</f>
        <v>Y</v>
      </c>
      <c r="G30" s="14">
        <f t="shared" si="0"/>
        <v>1</v>
      </c>
      <c r="I30" s="2">
        <v>21</v>
      </c>
      <c r="J30" s="6" t="s">
        <v>37</v>
      </c>
      <c r="K30" s="5">
        <v>0.6428571428571429</v>
      </c>
      <c r="L30" s="15" t="b">
        <f ca="1">IFERROR(IF(VLOOKUP($C30,Sheet4!$B$1:$E$293,2,FALSE)=0,TRUE,FALSE),FALSE)</f>
        <v>0</v>
      </c>
      <c r="T30" s="14" t="str">
        <f>VLOOKUP(J30,Sheet1!$B$2:$Q$117,VLOOKUP($D$2,Sheet1!$W$2:$Y$15,3,FALSE),FALSE)</f>
        <v>Y</v>
      </c>
      <c r="U30" s="14">
        <f t="shared" ca="1" si="1"/>
        <v>0</v>
      </c>
    </row>
    <row r="31" spans="2:21" x14ac:dyDescent="0.25">
      <c r="B31" s="2">
        <v>22</v>
      </c>
      <c r="C31" s="6" t="s">
        <v>38</v>
      </c>
      <c r="D31" s="5">
        <v>0.7142857142857143</v>
      </c>
      <c r="E31" s="11" t="b">
        <v>1</v>
      </c>
      <c r="F31" s="14" t="str">
        <f>VLOOKUP(C31,Sheet1!$B$2:$Q$117,VLOOKUP($D$2,Sheet1!$W$2:$Y$15,3,FALSE),FALSE)</f>
        <v/>
      </c>
      <c r="G31" s="14" t="str">
        <f t="shared" si="0"/>
        <v/>
      </c>
      <c r="I31" s="2">
        <v>22</v>
      </c>
      <c r="J31" s="6" t="s">
        <v>38</v>
      </c>
      <c r="K31" s="5">
        <v>0.7142857142857143</v>
      </c>
      <c r="L31" s="15" t="b">
        <f ca="1">IFERROR(IF(VLOOKUP($C31,Sheet4!$B$1:$E$293,2,FALSE)=0,TRUE,FALSE),FALSE)</f>
        <v>0</v>
      </c>
      <c r="T31" s="14" t="str">
        <f>VLOOKUP(J31,Sheet1!$B$2:$Q$117,VLOOKUP($D$2,Sheet1!$W$2:$Y$15,3,FALSE),FALSE)</f>
        <v/>
      </c>
      <c r="U31" s="14" t="str">
        <f t="shared" si="1"/>
        <v/>
      </c>
    </row>
    <row r="32" spans="2:21" x14ac:dyDescent="0.25">
      <c r="B32" s="2">
        <v>23</v>
      </c>
      <c r="C32" s="6" t="s">
        <v>39</v>
      </c>
      <c r="D32" s="5">
        <v>0.14285714285714285</v>
      </c>
      <c r="E32" s="11" t="b">
        <v>0</v>
      </c>
      <c r="F32" s="14" t="str">
        <f>VLOOKUP(C32,Sheet1!$B$2:$Q$117,VLOOKUP($D$2,Sheet1!$W$2:$Y$15,3,FALSE),FALSE)</f>
        <v/>
      </c>
      <c r="G32" s="14" t="str">
        <f t="shared" si="0"/>
        <v/>
      </c>
      <c r="I32" s="2">
        <v>23</v>
      </c>
      <c r="J32" s="6" t="s">
        <v>39</v>
      </c>
      <c r="K32" s="5">
        <v>0.14285714285714285</v>
      </c>
      <c r="L32" s="15" t="b">
        <f ca="1">IFERROR(IF(VLOOKUP($C32,Sheet4!$B$1:$E$293,2,FALSE)=0,TRUE,FALSE),FALSE)</f>
        <v>1</v>
      </c>
      <c r="T32" s="14" t="str">
        <f>VLOOKUP(J32,Sheet1!$B$2:$Q$117,VLOOKUP($D$2,Sheet1!$W$2:$Y$15,3,FALSE),FALSE)</f>
        <v/>
      </c>
      <c r="U32" s="14" t="str">
        <f t="shared" si="1"/>
        <v/>
      </c>
    </row>
    <row r="33" spans="2:21" x14ac:dyDescent="0.25">
      <c r="B33" s="2">
        <v>24</v>
      </c>
      <c r="C33" s="6" t="s">
        <v>40</v>
      </c>
      <c r="D33" s="5">
        <v>0.42857142857142855</v>
      </c>
      <c r="E33" s="11" t="b">
        <v>0</v>
      </c>
      <c r="F33" s="14" t="str">
        <f>VLOOKUP(C33,Sheet1!$B$2:$Q$117,VLOOKUP($D$2,Sheet1!$W$2:$Y$15,3,FALSE),FALSE)</f>
        <v>Y</v>
      </c>
      <c r="G33" s="14">
        <f t="shared" si="0"/>
        <v>0</v>
      </c>
      <c r="I33" s="2">
        <v>24</v>
      </c>
      <c r="J33" s="6" t="s">
        <v>40</v>
      </c>
      <c r="K33" s="5">
        <v>0.42857142857142855</v>
      </c>
      <c r="L33" s="15" t="b">
        <f ca="1">IFERROR(IF(VLOOKUP($C33,Sheet4!$B$1:$E$293,2,FALSE)=0,TRUE,FALSE),FALSE)</f>
        <v>0</v>
      </c>
      <c r="T33" s="14" t="str">
        <f>VLOOKUP(J33,Sheet1!$B$2:$Q$117,VLOOKUP($D$2,Sheet1!$W$2:$Y$15,3,FALSE),FALSE)</f>
        <v>Y</v>
      </c>
      <c r="U33" s="14">
        <f t="shared" ca="1" si="1"/>
        <v>0</v>
      </c>
    </row>
    <row r="34" spans="2:21" x14ac:dyDescent="0.25">
      <c r="B34" s="2">
        <v>25</v>
      </c>
      <c r="C34" s="6" t="s">
        <v>41</v>
      </c>
      <c r="D34" s="5">
        <v>0.2857142857142857</v>
      </c>
      <c r="E34" s="11" t="b">
        <v>0</v>
      </c>
      <c r="F34" s="14" t="str">
        <f>VLOOKUP(C34,Sheet1!$B$2:$Q$117,VLOOKUP($D$2,Sheet1!$W$2:$Y$15,3,FALSE),FALSE)</f>
        <v/>
      </c>
      <c r="G34" s="14" t="str">
        <f t="shared" si="0"/>
        <v/>
      </c>
      <c r="I34" s="2">
        <v>25</v>
      </c>
      <c r="J34" s="6" t="s">
        <v>41</v>
      </c>
      <c r="K34" s="5">
        <v>0.2857142857142857</v>
      </c>
      <c r="L34" s="15" t="b">
        <f ca="1">IFERROR(IF(VLOOKUP($C34,Sheet4!$B$1:$E$293,2,FALSE)=0,TRUE,FALSE),FALSE)</f>
        <v>1</v>
      </c>
      <c r="T34" s="14" t="str">
        <f>VLOOKUP(J34,Sheet1!$B$2:$Q$117,VLOOKUP($D$2,Sheet1!$W$2:$Y$15,3,FALSE),FALSE)</f>
        <v/>
      </c>
      <c r="U34" s="14" t="str">
        <f t="shared" si="1"/>
        <v/>
      </c>
    </row>
    <row r="35" spans="2:21" x14ac:dyDescent="0.25">
      <c r="B35" s="2">
        <v>26</v>
      </c>
      <c r="C35" s="6" t="s">
        <v>42</v>
      </c>
      <c r="D35" s="5">
        <v>0.42857142857142855</v>
      </c>
      <c r="E35" s="11" t="b">
        <v>0</v>
      </c>
      <c r="F35" s="14" t="str">
        <f>VLOOKUP(C35,Sheet1!$B$2:$Q$117,VLOOKUP($D$2,Sheet1!$W$2:$Y$15,3,FALSE),FALSE)</f>
        <v/>
      </c>
      <c r="G35" s="14" t="str">
        <f t="shared" si="0"/>
        <v/>
      </c>
      <c r="I35" s="2">
        <v>26</v>
      </c>
      <c r="J35" s="6" t="s">
        <v>42</v>
      </c>
      <c r="K35" s="5">
        <v>0.42857142857142855</v>
      </c>
      <c r="L35" s="15" t="b">
        <f ca="1">IFERROR(IF(VLOOKUP($C35,Sheet4!$B$1:$E$293,2,FALSE)=0,TRUE,FALSE),FALSE)</f>
        <v>1</v>
      </c>
      <c r="T35" s="14" t="str">
        <f>VLOOKUP(J35,Sheet1!$B$2:$Q$117,VLOOKUP($D$2,Sheet1!$W$2:$Y$15,3,FALSE),FALSE)</f>
        <v/>
      </c>
      <c r="U35" s="14" t="str">
        <f t="shared" si="1"/>
        <v/>
      </c>
    </row>
    <row r="36" spans="2:21" x14ac:dyDescent="0.25">
      <c r="B36" s="2">
        <v>27</v>
      </c>
      <c r="C36" s="6" t="s">
        <v>43</v>
      </c>
      <c r="D36" s="5">
        <v>0.7142857142857143</v>
      </c>
      <c r="E36" s="11" t="b">
        <v>1</v>
      </c>
      <c r="F36" s="14" t="str">
        <f>VLOOKUP(C36,Sheet1!$B$2:$Q$117,VLOOKUP($D$2,Sheet1!$W$2:$Y$15,3,FALSE),FALSE)</f>
        <v>Y</v>
      </c>
      <c r="G36" s="14">
        <f t="shared" si="0"/>
        <v>1</v>
      </c>
      <c r="I36" s="2">
        <v>27</v>
      </c>
      <c r="J36" s="6" t="s">
        <v>43</v>
      </c>
      <c r="K36" s="5">
        <v>0.7142857142857143</v>
      </c>
      <c r="L36" s="15" t="b">
        <f ca="1">IFERROR(IF(VLOOKUP($C36,Sheet4!$B$1:$E$293,2,FALSE)=0,TRUE,FALSE),FALSE)</f>
        <v>1</v>
      </c>
      <c r="T36" s="14" t="str">
        <f>VLOOKUP(J36,Sheet1!$B$2:$Q$117,VLOOKUP($D$2,Sheet1!$W$2:$Y$15,3,FALSE),FALSE)</f>
        <v>Y</v>
      </c>
      <c r="U36" s="14">
        <f t="shared" ca="1" si="1"/>
        <v>1</v>
      </c>
    </row>
    <row r="37" spans="2:21" x14ac:dyDescent="0.25">
      <c r="B37" s="2">
        <v>28</v>
      </c>
      <c r="C37" s="6" t="s">
        <v>44</v>
      </c>
      <c r="D37" s="5">
        <v>0.35714285714285715</v>
      </c>
      <c r="E37" s="11" t="b">
        <v>0</v>
      </c>
      <c r="F37" s="14" t="str">
        <f>VLOOKUP(C37,Sheet1!$B$2:$Q$117,VLOOKUP($D$2,Sheet1!$W$2:$Y$15,3,FALSE),FALSE)</f>
        <v/>
      </c>
      <c r="G37" s="14" t="str">
        <f t="shared" si="0"/>
        <v/>
      </c>
      <c r="I37" s="2">
        <v>28</v>
      </c>
      <c r="J37" s="6" t="s">
        <v>44</v>
      </c>
      <c r="K37" s="5">
        <v>0.35714285714285715</v>
      </c>
      <c r="L37" s="15" t="b">
        <f ca="1">IFERROR(IF(VLOOKUP($C37,Sheet4!$B$1:$E$293,2,FALSE)=0,TRUE,FALSE),FALSE)</f>
        <v>1</v>
      </c>
      <c r="T37" s="14" t="str">
        <f>VLOOKUP(J37,Sheet1!$B$2:$Q$117,VLOOKUP($D$2,Sheet1!$W$2:$Y$15,3,FALSE),FALSE)</f>
        <v/>
      </c>
      <c r="U37" s="14" t="str">
        <f t="shared" si="1"/>
        <v/>
      </c>
    </row>
    <row r="38" spans="2:21" x14ac:dyDescent="0.25">
      <c r="B38" s="2">
        <v>29</v>
      </c>
      <c r="C38" s="6" t="s">
        <v>45</v>
      </c>
      <c r="D38" s="5">
        <v>0.6428571428571429</v>
      </c>
      <c r="E38" s="11" t="b">
        <v>1</v>
      </c>
      <c r="F38" s="14" t="str">
        <f>VLOOKUP(C38,Sheet1!$B$2:$Q$117,VLOOKUP($D$2,Sheet1!$W$2:$Y$15,3,FALSE),FALSE)</f>
        <v>Y</v>
      </c>
      <c r="G38" s="14">
        <f t="shared" si="0"/>
        <v>1</v>
      </c>
      <c r="I38" s="2">
        <v>29</v>
      </c>
      <c r="J38" s="6" t="s">
        <v>45</v>
      </c>
      <c r="K38" s="5">
        <v>0.6428571428571429</v>
      </c>
      <c r="L38" s="15" t="b">
        <f ca="1">IFERROR(IF(VLOOKUP($C38,Sheet4!$B$1:$E$293,2,FALSE)=0,TRUE,FALSE),FALSE)</f>
        <v>0</v>
      </c>
      <c r="T38" s="14" t="str">
        <f>VLOOKUP(J38,Sheet1!$B$2:$Q$117,VLOOKUP($D$2,Sheet1!$W$2:$Y$15,3,FALSE),FALSE)</f>
        <v>Y</v>
      </c>
      <c r="U38" s="14">
        <f t="shared" ca="1" si="1"/>
        <v>0</v>
      </c>
    </row>
    <row r="39" spans="2:21" x14ac:dyDescent="0.25">
      <c r="B39" s="2">
        <v>30</v>
      </c>
      <c r="C39" s="6" t="s">
        <v>46</v>
      </c>
      <c r="D39" s="5">
        <v>0.2857142857142857</v>
      </c>
      <c r="E39" s="11" t="b">
        <v>0</v>
      </c>
      <c r="F39" s="14" t="str">
        <f>VLOOKUP(C39,Sheet1!$B$2:$Q$117,VLOOKUP($D$2,Sheet1!$W$2:$Y$15,3,FALSE),FALSE)</f>
        <v/>
      </c>
      <c r="G39" s="14" t="str">
        <f t="shared" si="0"/>
        <v/>
      </c>
      <c r="I39" s="2">
        <v>30</v>
      </c>
      <c r="J39" s="6" t="s">
        <v>46</v>
      </c>
      <c r="K39" s="5">
        <v>0.2857142857142857</v>
      </c>
      <c r="L39" s="15" t="b">
        <f ca="1">IFERROR(IF(VLOOKUP($C39,Sheet4!$B$1:$E$293,2,FALSE)=0,TRUE,FALSE),FALSE)</f>
        <v>0</v>
      </c>
      <c r="T39" s="14" t="str">
        <f>VLOOKUP(J39,Sheet1!$B$2:$Q$117,VLOOKUP($D$2,Sheet1!$W$2:$Y$15,3,FALSE),FALSE)</f>
        <v/>
      </c>
      <c r="U39" s="14" t="str">
        <f t="shared" si="1"/>
        <v/>
      </c>
    </row>
    <row r="40" spans="2:21" x14ac:dyDescent="0.25">
      <c r="B40" s="2">
        <v>31</v>
      </c>
      <c r="C40" s="6" t="s">
        <v>47</v>
      </c>
      <c r="D40" s="5">
        <v>0.8571428571428571</v>
      </c>
      <c r="E40" s="11" t="b">
        <v>1</v>
      </c>
      <c r="F40" s="14" t="str">
        <f>VLOOKUP(C40,Sheet1!$B$2:$Q$117,VLOOKUP($D$2,Sheet1!$W$2:$Y$15,3,FALSE),FALSE)</f>
        <v>Y</v>
      </c>
      <c r="G40" s="14">
        <f t="shared" si="0"/>
        <v>1</v>
      </c>
      <c r="I40" s="2">
        <v>31</v>
      </c>
      <c r="J40" s="6" t="s">
        <v>47</v>
      </c>
      <c r="K40" s="5">
        <v>0.8571428571428571</v>
      </c>
      <c r="L40" s="15" t="b">
        <f ca="1">IFERROR(IF(VLOOKUP($C40,Sheet4!$B$1:$E$293,2,FALSE)=0,TRUE,FALSE),FALSE)</f>
        <v>1</v>
      </c>
      <c r="T40" s="14" t="str">
        <f>VLOOKUP(J40,Sheet1!$B$2:$Q$117,VLOOKUP($D$2,Sheet1!$W$2:$Y$15,3,FALSE),FALSE)</f>
        <v>Y</v>
      </c>
      <c r="U40" s="14">
        <f t="shared" ca="1" si="1"/>
        <v>1</v>
      </c>
    </row>
    <row r="41" spans="2:21" x14ac:dyDescent="0.25">
      <c r="B41" s="2">
        <v>32</v>
      </c>
      <c r="C41" s="6" t="s">
        <v>48</v>
      </c>
      <c r="D41" s="5">
        <v>0.7857142857142857</v>
      </c>
      <c r="E41" s="11" t="b">
        <v>1</v>
      </c>
      <c r="F41" s="14" t="str">
        <f>VLOOKUP(C41,Sheet1!$B$2:$Q$117,VLOOKUP($D$2,Sheet1!$W$2:$Y$15,3,FALSE),FALSE)</f>
        <v>Y</v>
      </c>
      <c r="G41" s="14">
        <f t="shared" si="0"/>
        <v>1</v>
      </c>
      <c r="I41" s="2">
        <v>32</v>
      </c>
      <c r="J41" s="6" t="s">
        <v>48</v>
      </c>
      <c r="K41" s="5">
        <v>0.7857142857142857</v>
      </c>
      <c r="L41" s="15" t="b">
        <f ca="1">IFERROR(IF(VLOOKUP($C41,Sheet4!$B$1:$E$293,2,FALSE)=0,TRUE,FALSE),FALSE)</f>
        <v>0</v>
      </c>
      <c r="T41" s="14" t="str">
        <f>VLOOKUP(J41,Sheet1!$B$2:$Q$117,VLOOKUP($D$2,Sheet1!$W$2:$Y$15,3,FALSE),FALSE)</f>
        <v>Y</v>
      </c>
      <c r="U41" s="14">
        <f t="shared" ca="1" si="1"/>
        <v>0</v>
      </c>
    </row>
    <row r="42" spans="2:21" x14ac:dyDescent="0.25">
      <c r="B42" s="2">
        <v>33</v>
      </c>
      <c r="C42" s="6" t="s">
        <v>49</v>
      </c>
      <c r="D42" s="5">
        <v>0.6428571428571429</v>
      </c>
      <c r="E42" s="11" t="b">
        <v>1</v>
      </c>
      <c r="F42" s="14" t="str">
        <f>VLOOKUP(C42,Sheet1!$B$2:$Q$117,VLOOKUP($D$2,Sheet1!$W$2:$Y$15,3,FALSE),FALSE)</f>
        <v/>
      </c>
      <c r="G42" s="14" t="str">
        <f t="shared" ref="G42:G73" si="2">IF(F42="Y",IF(AND(E42=TRUE,F42="Y"),1,0),"")</f>
        <v/>
      </c>
      <c r="I42" s="2">
        <v>33</v>
      </c>
      <c r="J42" s="6" t="s">
        <v>49</v>
      </c>
      <c r="K42" s="5">
        <v>0.6428571428571429</v>
      </c>
      <c r="L42" s="15" t="b">
        <f ca="1">IFERROR(IF(VLOOKUP($C42,Sheet4!$B$1:$E$293,2,FALSE)=0,TRUE,FALSE),FALSE)</f>
        <v>1</v>
      </c>
      <c r="T42" s="14" t="str">
        <f>VLOOKUP(J42,Sheet1!$B$2:$Q$117,VLOOKUP($D$2,Sheet1!$W$2:$Y$15,3,FALSE),FALSE)</f>
        <v/>
      </c>
      <c r="U42" s="14" t="str">
        <f t="shared" ref="U42:U73" si="3">IF(T42="Y",IF(AND(L42=TRUE,T42="Y"),1,0),"")</f>
        <v/>
      </c>
    </row>
    <row r="43" spans="2:21" x14ac:dyDescent="0.25">
      <c r="B43" s="2">
        <v>34</v>
      </c>
      <c r="C43" s="6" t="s">
        <v>50</v>
      </c>
      <c r="D43" s="5">
        <v>0.42857142857142855</v>
      </c>
      <c r="E43" s="11" t="b">
        <v>0</v>
      </c>
      <c r="F43" s="14" t="str">
        <f>VLOOKUP(C43,Sheet1!$B$2:$Q$117,VLOOKUP($D$2,Sheet1!$W$2:$Y$15,3,FALSE),FALSE)</f>
        <v>Y</v>
      </c>
      <c r="G43" s="14">
        <f t="shared" si="2"/>
        <v>0</v>
      </c>
      <c r="I43" s="2">
        <v>34</v>
      </c>
      <c r="J43" s="6" t="s">
        <v>50</v>
      </c>
      <c r="K43" s="5">
        <v>0.42857142857142855</v>
      </c>
      <c r="L43" s="15" t="b">
        <f ca="1">IFERROR(IF(VLOOKUP($C43,Sheet4!$B$1:$E$293,2,FALSE)=0,TRUE,FALSE),FALSE)</f>
        <v>0</v>
      </c>
      <c r="T43" s="14" t="str">
        <f>VLOOKUP(J43,Sheet1!$B$2:$Q$117,VLOOKUP($D$2,Sheet1!$W$2:$Y$15,3,FALSE),FALSE)</f>
        <v>Y</v>
      </c>
      <c r="U43" s="14">
        <f t="shared" ca="1" si="3"/>
        <v>0</v>
      </c>
    </row>
    <row r="44" spans="2:21" x14ac:dyDescent="0.25">
      <c r="B44" s="2">
        <v>35</v>
      </c>
      <c r="C44" s="6" t="s">
        <v>51</v>
      </c>
      <c r="D44" s="5">
        <v>0.42857142857142855</v>
      </c>
      <c r="E44" s="11" t="b">
        <v>0</v>
      </c>
      <c r="F44" s="14" t="str">
        <f>VLOOKUP(C44,Sheet1!$B$2:$Q$117,VLOOKUP($D$2,Sheet1!$W$2:$Y$15,3,FALSE),FALSE)</f>
        <v/>
      </c>
      <c r="G44" s="14" t="str">
        <f t="shared" si="2"/>
        <v/>
      </c>
      <c r="I44" s="2">
        <v>35</v>
      </c>
      <c r="J44" s="6" t="s">
        <v>51</v>
      </c>
      <c r="K44" s="5">
        <v>0.42857142857142855</v>
      </c>
      <c r="L44" s="15" t="b">
        <f ca="1">IFERROR(IF(VLOOKUP($C44,Sheet4!$B$1:$E$293,2,FALSE)=0,TRUE,FALSE),FALSE)</f>
        <v>0</v>
      </c>
      <c r="T44" s="14" t="str">
        <f>VLOOKUP(J44,Sheet1!$B$2:$Q$117,VLOOKUP($D$2,Sheet1!$W$2:$Y$15,3,FALSE),FALSE)</f>
        <v/>
      </c>
      <c r="U44" s="14" t="str">
        <f t="shared" si="3"/>
        <v/>
      </c>
    </row>
    <row r="45" spans="2:21" x14ac:dyDescent="0.25">
      <c r="B45" s="2">
        <v>36</v>
      </c>
      <c r="C45" s="6" t="s">
        <v>52</v>
      </c>
      <c r="D45" s="5">
        <v>0.42857142857142855</v>
      </c>
      <c r="E45" s="11" t="b">
        <v>0</v>
      </c>
      <c r="F45" s="14" t="str">
        <f>VLOOKUP(C45,Sheet1!$B$2:$Q$117,VLOOKUP($D$2,Sheet1!$W$2:$Y$15,3,FALSE),FALSE)</f>
        <v/>
      </c>
      <c r="G45" s="14" t="str">
        <f t="shared" si="2"/>
        <v/>
      </c>
      <c r="I45" s="2">
        <v>36</v>
      </c>
      <c r="J45" s="6" t="s">
        <v>52</v>
      </c>
      <c r="K45" s="5">
        <v>0.42857142857142855</v>
      </c>
      <c r="L45" s="15" t="b">
        <f ca="1">IFERROR(IF(VLOOKUP($C45,Sheet4!$B$1:$E$293,2,FALSE)=0,TRUE,FALSE),FALSE)</f>
        <v>1</v>
      </c>
      <c r="T45" s="14" t="str">
        <f>VLOOKUP(J45,Sheet1!$B$2:$Q$117,VLOOKUP($D$2,Sheet1!$W$2:$Y$15,3,FALSE),FALSE)</f>
        <v/>
      </c>
      <c r="U45" s="14" t="str">
        <f t="shared" si="3"/>
        <v/>
      </c>
    </row>
    <row r="46" spans="2:21" x14ac:dyDescent="0.25">
      <c r="B46" s="2">
        <v>37</v>
      </c>
      <c r="C46" s="6" t="s">
        <v>53</v>
      </c>
      <c r="D46" s="5">
        <v>0.9285714285714286</v>
      </c>
      <c r="E46" s="11" t="b">
        <v>1</v>
      </c>
      <c r="F46" s="14" t="str">
        <f>VLOOKUP(C46,Sheet1!$B$2:$Q$117,VLOOKUP($D$2,Sheet1!$W$2:$Y$15,3,FALSE),FALSE)</f>
        <v>Y</v>
      </c>
      <c r="G46" s="14">
        <f t="shared" si="2"/>
        <v>1</v>
      </c>
      <c r="I46" s="2">
        <v>37</v>
      </c>
      <c r="J46" s="6" t="s">
        <v>53</v>
      </c>
      <c r="K46" s="5">
        <v>0.9285714285714286</v>
      </c>
      <c r="L46" s="15" t="b">
        <f ca="1">IFERROR(IF(VLOOKUP($C46,Sheet4!$B$1:$E$293,2,FALSE)=0,TRUE,FALSE),FALSE)</f>
        <v>0</v>
      </c>
      <c r="T46" s="14" t="str">
        <f>VLOOKUP(J46,Sheet1!$B$2:$Q$117,VLOOKUP($D$2,Sheet1!$W$2:$Y$15,3,FALSE),FALSE)</f>
        <v>Y</v>
      </c>
      <c r="U46" s="14">
        <f t="shared" ca="1" si="3"/>
        <v>0</v>
      </c>
    </row>
    <row r="47" spans="2:21" x14ac:dyDescent="0.25">
      <c r="B47" s="2">
        <v>38</v>
      </c>
      <c r="C47" s="6" t="s">
        <v>54</v>
      </c>
      <c r="D47" s="5">
        <v>0.5714285714285714</v>
      </c>
      <c r="E47" s="11" t="b">
        <v>1</v>
      </c>
      <c r="F47" s="14" t="str">
        <f>VLOOKUP(C47,Sheet1!$B$2:$Q$117,VLOOKUP($D$2,Sheet1!$W$2:$Y$15,3,FALSE),FALSE)</f>
        <v/>
      </c>
      <c r="G47" s="14" t="str">
        <f t="shared" si="2"/>
        <v/>
      </c>
      <c r="I47" s="2">
        <v>38</v>
      </c>
      <c r="J47" s="6" t="s">
        <v>54</v>
      </c>
      <c r="K47" s="5">
        <v>0.5714285714285714</v>
      </c>
      <c r="L47" s="15" t="b">
        <f ca="1">IFERROR(IF(VLOOKUP($C47,Sheet4!$B$1:$E$293,2,FALSE)=0,TRUE,FALSE),FALSE)</f>
        <v>1</v>
      </c>
      <c r="T47" s="14" t="str">
        <f>VLOOKUP(J47,Sheet1!$B$2:$Q$117,VLOOKUP($D$2,Sheet1!$W$2:$Y$15,3,FALSE),FALSE)</f>
        <v/>
      </c>
      <c r="U47" s="14" t="str">
        <f t="shared" si="3"/>
        <v/>
      </c>
    </row>
    <row r="48" spans="2:21" x14ac:dyDescent="0.25">
      <c r="B48" s="2">
        <v>39</v>
      </c>
      <c r="C48" s="6" t="s">
        <v>55</v>
      </c>
      <c r="D48" s="5">
        <v>0.7142857142857143</v>
      </c>
      <c r="E48" s="11" t="b">
        <v>1</v>
      </c>
      <c r="F48" s="14" t="str">
        <f>VLOOKUP(C48,Sheet1!$B$2:$Q$117,VLOOKUP($D$2,Sheet1!$W$2:$Y$15,3,FALSE),FALSE)</f>
        <v/>
      </c>
      <c r="G48" s="14" t="str">
        <f t="shared" si="2"/>
        <v/>
      </c>
      <c r="I48" s="2">
        <v>39</v>
      </c>
      <c r="J48" s="6" t="s">
        <v>55</v>
      </c>
      <c r="K48" s="5">
        <v>0.7142857142857143</v>
      </c>
      <c r="L48" s="15" t="b">
        <f ca="1">IFERROR(IF(VLOOKUP($C48,Sheet4!$B$1:$E$293,2,FALSE)=0,TRUE,FALSE),FALSE)</f>
        <v>0</v>
      </c>
      <c r="T48" s="14" t="str">
        <f>VLOOKUP(J48,Sheet1!$B$2:$Q$117,VLOOKUP($D$2,Sheet1!$W$2:$Y$15,3,FALSE),FALSE)</f>
        <v/>
      </c>
      <c r="U48" s="14" t="str">
        <f t="shared" si="3"/>
        <v/>
      </c>
    </row>
    <row r="49" spans="2:21" x14ac:dyDescent="0.25">
      <c r="B49" s="2">
        <v>40</v>
      </c>
      <c r="C49" s="6" t="s">
        <v>56</v>
      </c>
      <c r="D49" s="5">
        <v>0.21428571428571427</v>
      </c>
      <c r="E49" s="11" t="b">
        <v>0</v>
      </c>
      <c r="F49" s="14" t="str">
        <f>VLOOKUP(C49,Sheet1!$B$2:$Q$117,VLOOKUP($D$2,Sheet1!$W$2:$Y$15,3,FALSE),FALSE)</f>
        <v/>
      </c>
      <c r="G49" s="14" t="str">
        <f t="shared" si="2"/>
        <v/>
      </c>
      <c r="I49" s="2">
        <v>40</v>
      </c>
      <c r="J49" s="6" t="s">
        <v>56</v>
      </c>
      <c r="K49" s="5">
        <v>0.21428571428571427</v>
      </c>
      <c r="L49" s="15" t="b">
        <f ca="1">IFERROR(IF(VLOOKUP($C49,Sheet4!$B$1:$E$293,2,FALSE)=0,TRUE,FALSE),FALSE)</f>
        <v>1</v>
      </c>
      <c r="T49" s="14" t="str">
        <f>VLOOKUP(J49,Sheet1!$B$2:$Q$117,VLOOKUP($D$2,Sheet1!$W$2:$Y$15,3,FALSE),FALSE)</f>
        <v/>
      </c>
      <c r="U49" s="14" t="str">
        <f t="shared" si="3"/>
        <v/>
      </c>
    </row>
    <row r="50" spans="2:21" x14ac:dyDescent="0.25">
      <c r="B50" s="2">
        <v>41</v>
      </c>
      <c r="C50" s="6" t="s">
        <v>57</v>
      </c>
      <c r="D50" s="5">
        <v>0.8571428571428571</v>
      </c>
      <c r="E50" s="11" t="b">
        <v>1</v>
      </c>
      <c r="F50" s="14" t="str">
        <f>VLOOKUP(C50,Sheet1!$B$2:$Q$117,VLOOKUP($D$2,Sheet1!$W$2:$Y$15,3,FALSE),FALSE)</f>
        <v>Y</v>
      </c>
      <c r="G50" s="14">
        <f t="shared" si="2"/>
        <v>1</v>
      </c>
      <c r="I50" s="2">
        <v>41</v>
      </c>
      <c r="J50" s="6" t="s">
        <v>57</v>
      </c>
      <c r="K50" s="5">
        <v>0.8571428571428571</v>
      </c>
      <c r="L50" s="15" t="b">
        <f ca="1">IFERROR(IF(VLOOKUP($C50,Sheet4!$B$1:$E$293,2,FALSE)=0,TRUE,FALSE),FALSE)</f>
        <v>1</v>
      </c>
      <c r="T50" s="14" t="str">
        <f>VLOOKUP(J50,Sheet1!$B$2:$Q$117,VLOOKUP($D$2,Sheet1!$W$2:$Y$15,3,FALSE),FALSE)</f>
        <v>Y</v>
      </c>
      <c r="U50" s="14">
        <f t="shared" ca="1" si="3"/>
        <v>1</v>
      </c>
    </row>
    <row r="51" spans="2:21" x14ac:dyDescent="0.25">
      <c r="B51" s="2">
        <v>42</v>
      </c>
      <c r="C51" s="6" t="s">
        <v>58</v>
      </c>
      <c r="D51" s="5">
        <v>0.7142857142857143</v>
      </c>
      <c r="E51" s="11" t="b">
        <v>1</v>
      </c>
      <c r="F51" s="14" t="str">
        <f>VLOOKUP(C51,Sheet1!$B$2:$Q$117,VLOOKUP($D$2,Sheet1!$W$2:$Y$15,3,FALSE),FALSE)</f>
        <v/>
      </c>
      <c r="G51" s="14" t="str">
        <f t="shared" si="2"/>
        <v/>
      </c>
      <c r="I51" s="2">
        <v>42</v>
      </c>
      <c r="J51" s="6" t="s">
        <v>58</v>
      </c>
      <c r="K51" s="5">
        <v>0.7142857142857143</v>
      </c>
      <c r="L51" s="15" t="b">
        <f ca="1">IFERROR(IF(VLOOKUP($C51,Sheet4!$B$1:$E$293,2,FALSE)=0,TRUE,FALSE),FALSE)</f>
        <v>0</v>
      </c>
      <c r="T51" s="14" t="str">
        <f>VLOOKUP(J51,Sheet1!$B$2:$Q$117,VLOOKUP($D$2,Sheet1!$W$2:$Y$15,3,FALSE),FALSE)</f>
        <v/>
      </c>
      <c r="U51" s="14" t="str">
        <f t="shared" si="3"/>
        <v/>
      </c>
    </row>
    <row r="52" spans="2:21" x14ac:dyDescent="0.25">
      <c r="B52" s="2">
        <v>43</v>
      </c>
      <c r="C52" s="6" t="s">
        <v>59</v>
      </c>
      <c r="D52" s="5">
        <v>0.35714285714285715</v>
      </c>
      <c r="E52" s="11" t="b">
        <v>0</v>
      </c>
      <c r="F52" s="14" t="str">
        <f>VLOOKUP(C52,Sheet1!$B$2:$Q$117,VLOOKUP($D$2,Sheet1!$W$2:$Y$15,3,FALSE),FALSE)</f>
        <v/>
      </c>
      <c r="G52" s="14" t="str">
        <f t="shared" si="2"/>
        <v/>
      </c>
      <c r="I52" s="2">
        <v>43</v>
      </c>
      <c r="J52" s="6" t="s">
        <v>59</v>
      </c>
      <c r="K52" s="5">
        <v>0.35714285714285715</v>
      </c>
      <c r="L52" s="15" t="b">
        <f ca="1">IFERROR(IF(VLOOKUP($C52,Sheet4!$B$1:$E$293,2,FALSE)=0,TRUE,FALSE),FALSE)</f>
        <v>0</v>
      </c>
      <c r="T52" s="14" t="str">
        <f>VLOOKUP(J52,Sheet1!$B$2:$Q$117,VLOOKUP($D$2,Sheet1!$W$2:$Y$15,3,FALSE),FALSE)</f>
        <v/>
      </c>
      <c r="U52" s="14" t="str">
        <f t="shared" si="3"/>
        <v/>
      </c>
    </row>
    <row r="53" spans="2:21" x14ac:dyDescent="0.25">
      <c r="B53" s="2">
        <v>44</v>
      </c>
      <c r="C53" s="6" t="s">
        <v>60</v>
      </c>
      <c r="D53" s="5">
        <v>0.6428571428571429</v>
      </c>
      <c r="E53" s="11" t="b">
        <v>1</v>
      </c>
      <c r="F53" s="14" t="str">
        <f>VLOOKUP(C53,Sheet1!$B$2:$Q$117,VLOOKUP($D$2,Sheet1!$W$2:$Y$15,3,FALSE),FALSE)</f>
        <v>Y</v>
      </c>
      <c r="G53" s="14">
        <f t="shared" si="2"/>
        <v>1</v>
      </c>
      <c r="I53" s="2">
        <v>44</v>
      </c>
      <c r="J53" s="6" t="s">
        <v>60</v>
      </c>
      <c r="K53" s="5">
        <v>0.6428571428571429</v>
      </c>
      <c r="L53" s="15" t="b">
        <f ca="1">IFERROR(IF(VLOOKUP($C53,Sheet4!$B$1:$E$293,2,FALSE)=0,TRUE,FALSE),FALSE)</f>
        <v>1</v>
      </c>
      <c r="T53" s="14" t="str">
        <f>VLOOKUP(J53,Sheet1!$B$2:$Q$117,VLOOKUP($D$2,Sheet1!$W$2:$Y$15,3,FALSE),FALSE)</f>
        <v>Y</v>
      </c>
      <c r="U53" s="14">
        <f t="shared" ca="1" si="3"/>
        <v>1</v>
      </c>
    </row>
    <row r="54" spans="2:21" x14ac:dyDescent="0.25">
      <c r="B54" s="2">
        <v>45</v>
      </c>
      <c r="C54" s="6" t="s">
        <v>61</v>
      </c>
      <c r="D54" s="5">
        <v>7.1428571428571425E-2</v>
      </c>
      <c r="E54" s="11" t="b">
        <v>0</v>
      </c>
      <c r="F54" s="14" t="str">
        <f>VLOOKUP(C54,Sheet1!$B$2:$Q$117,VLOOKUP($D$2,Sheet1!$W$2:$Y$15,3,FALSE),FALSE)</f>
        <v/>
      </c>
      <c r="G54" s="14" t="str">
        <f t="shared" si="2"/>
        <v/>
      </c>
      <c r="I54" s="2">
        <v>45</v>
      </c>
      <c r="J54" s="6" t="s">
        <v>61</v>
      </c>
      <c r="K54" s="5">
        <v>7.1428571428571425E-2</v>
      </c>
      <c r="L54" s="15" t="b">
        <f ca="1">IFERROR(IF(VLOOKUP($C54,Sheet4!$B$1:$E$293,2,FALSE)=0,TRUE,FALSE),FALSE)</f>
        <v>1</v>
      </c>
      <c r="T54" s="14" t="str">
        <f>VLOOKUP(J54,Sheet1!$B$2:$Q$117,VLOOKUP($D$2,Sheet1!$W$2:$Y$15,3,FALSE),FALSE)</f>
        <v/>
      </c>
      <c r="U54" s="14" t="str">
        <f t="shared" si="3"/>
        <v/>
      </c>
    </row>
    <row r="55" spans="2:21" x14ac:dyDescent="0.25">
      <c r="B55" s="2">
        <v>46</v>
      </c>
      <c r="C55" s="6" t="s">
        <v>62</v>
      </c>
      <c r="D55" s="5">
        <v>0.21428571428571427</v>
      </c>
      <c r="E55" s="11" t="b">
        <v>0</v>
      </c>
      <c r="F55" s="14" t="str">
        <f>VLOOKUP(C55,Sheet1!$B$2:$Q$117,VLOOKUP($D$2,Sheet1!$W$2:$Y$15,3,FALSE),FALSE)</f>
        <v>Y</v>
      </c>
      <c r="G55" s="14">
        <f t="shared" si="2"/>
        <v>0</v>
      </c>
      <c r="I55" s="2">
        <v>46</v>
      </c>
      <c r="J55" s="6" t="s">
        <v>62</v>
      </c>
      <c r="K55" s="5">
        <v>0.21428571428571427</v>
      </c>
      <c r="L55" s="15" t="b">
        <f ca="1">IFERROR(IF(VLOOKUP($C55,Sheet4!$B$1:$E$293,2,FALSE)=0,TRUE,FALSE),FALSE)</f>
        <v>1</v>
      </c>
      <c r="T55" s="14" t="str">
        <f>VLOOKUP(J55,Sheet1!$B$2:$Q$117,VLOOKUP($D$2,Sheet1!$W$2:$Y$15,3,FALSE),FALSE)</f>
        <v>Y</v>
      </c>
      <c r="U55" s="14">
        <f t="shared" ca="1" si="3"/>
        <v>1</v>
      </c>
    </row>
    <row r="56" spans="2:21" x14ac:dyDescent="0.25">
      <c r="B56" s="2">
        <v>47</v>
      </c>
      <c r="C56" s="6" t="s">
        <v>63</v>
      </c>
      <c r="D56" s="5">
        <v>0.14285714285714285</v>
      </c>
      <c r="E56" s="11" t="b">
        <v>0</v>
      </c>
      <c r="F56" s="14" t="str">
        <f>VLOOKUP(C56,Sheet1!$B$2:$Q$117,VLOOKUP($D$2,Sheet1!$W$2:$Y$15,3,FALSE),FALSE)</f>
        <v/>
      </c>
      <c r="G56" s="14" t="str">
        <f t="shared" si="2"/>
        <v/>
      </c>
      <c r="I56" s="2">
        <v>47</v>
      </c>
      <c r="J56" s="6" t="s">
        <v>63</v>
      </c>
      <c r="K56" s="5">
        <v>0.14285714285714285</v>
      </c>
      <c r="L56" s="15" t="b">
        <f ca="1">IFERROR(IF(VLOOKUP($C56,Sheet4!$B$1:$E$293,2,FALSE)=0,TRUE,FALSE),FALSE)</f>
        <v>1</v>
      </c>
      <c r="T56" s="14" t="str">
        <f>VLOOKUP(J56,Sheet1!$B$2:$Q$117,VLOOKUP($D$2,Sheet1!$W$2:$Y$15,3,FALSE),FALSE)</f>
        <v/>
      </c>
      <c r="U56" s="14" t="str">
        <f t="shared" si="3"/>
        <v/>
      </c>
    </row>
    <row r="57" spans="2:21" x14ac:dyDescent="0.25">
      <c r="B57" s="2">
        <v>48</v>
      </c>
      <c r="C57" s="6" t="s">
        <v>64</v>
      </c>
      <c r="D57" s="5">
        <v>0.6428571428571429</v>
      </c>
      <c r="E57" s="11" t="b">
        <v>1</v>
      </c>
      <c r="F57" s="14" t="str">
        <f>VLOOKUP(C57,Sheet1!$B$2:$Q$117,VLOOKUP($D$2,Sheet1!$W$2:$Y$15,3,FALSE),FALSE)</f>
        <v>Y</v>
      </c>
      <c r="G57" s="14">
        <f t="shared" si="2"/>
        <v>1</v>
      </c>
      <c r="I57" s="2">
        <v>48</v>
      </c>
      <c r="J57" s="6" t="s">
        <v>64</v>
      </c>
      <c r="K57" s="5">
        <v>0.6428571428571429</v>
      </c>
      <c r="L57" s="15" t="b">
        <f ca="1">IFERROR(IF(VLOOKUP($C57,Sheet4!$B$1:$E$293,2,FALSE)=0,TRUE,FALSE),FALSE)</f>
        <v>0</v>
      </c>
      <c r="T57" s="14" t="str">
        <f>VLOOKUP(J57,Sheet1!$B$2:$Q$117,VLOOKUP($D$2,Sheet1!$W$2:$Y$15,3,FALSE),FALSE)</f>
        <v>Y</v>
      </c>
      <c r="U57" s="14">
        <f t="shared" ca="1" si="3"/>
        <v>0</v>
      </c>
    </row>
    <row r="58" spans="2:21" x14ac:dyDescent="0.25">
      <c r="B58" s="2">
        <v>49</v>
      </c>
      <c r="C58" s="6" t="s">
        <v>65</v>
      </c>
      <c r="D58" s="5">
        <v>0.8571428571428571</v>
      </c>
      <c r="E58" s="11" t="b">
        <v>1</v>
      </c>
      <c r="F58" s="14" t="str">
        <f>VLOOKUP(C58,Sheet1!$B$2:$Q$117,VLOOKUP($D$2,Sheet1!$W$2:$Y$15,3,FALSE),FALSE)</f>
        <v>Y</v>
      </c>
      <c r="G58" s="14">
        <f t="shared" si="2"/>
        <v>1</v>
      </c>
      <c r="I58" s="2">
        <v>49</v>
      </c>
      <c r="J58" s="6" t="s">
        <v>65</v>
      </c>
      <c r="K58" s="5">
        <v>0.8571428571428571</v>
      </c>
      <c r="L58" s="15" t="b">
        <f ca="1">IFERROR(IF(VLOOKUP($C58,Sheet4!$B$1:$E$293,2,FALSE)=0,TRUE,FALSE),FALSE)</f>
        <v>1</v>
      </c>
      <c r="T58" s="14" t="str">
        <f>VLOOKUP(J58,Sheet1!$B$2:$Q$117,VLOOKUP($D$2,Sheet1!$W$2:$Y$15,3,FALSE),FALSE)</f>
        <v>Y</v>
      </c>
      <c r="U58" s="14">
        <f t="shared" ca="1" si="3"/>
        <v>1</v>
      </c>
    </row>
    <row r="59" spans="2:21" x14ac:dyDescent="0.25">
      <c r="B59" s="2">
        <v>50</v>
      </c>
      <c r="C59" s="6" t="s">
        <v>66</v>
      </c>
      <c r="D59" s="5">
        <v>0.2857142857142857</v>
      </c>
      <c r="E59" s="11" t="b">
        <v>0</v>
      </c>
      <c r="F59" s="14" t="str">
        <f>VLOOKUP(C59,Sheet1!$B$2:$Q$117,VLOOKUP($D$2,Sheet1!$W$2:$Y$15,3,FALSE),FALSE)</f>
        <v/>
      </c>
      <c r="G59" s="14" t="str">
        <f t="shared" si="2"/>
        <v/>
      </c>
      <c r="I59" s="2">
        <v>50</v>
      </c>
      <c r="J59" s="6" t="s">
        <v>66</v>
      </c>
      <c r="K59" s="5">
        <v>0.2857142857142857</v>
      </c>
      <c r="L59" s="15" t="b">
        <f ca="1">IFERROR(IF(VLOOKUP($C59,Sheet4!$B$1:$E$293,2,FALSE)=0,TRUE,FALSE),FALSE)</f>
        <v>0</v>
      </c>
      <c r="T59" s="14" t="str">
        <f>VLOOKUP(J59,Sheet1!$B$2:$Q$117,VLOOKUP($D$2,Sheet1!$W$2:$Y$15,3,FALSE),FALSE)</f>
        <v/>
      </c>
      <c r="U59" s="14" t="str">
        <f t="shared" si="3"/>
        <v/>
      </c>
    </row>
    <row r="60" spans="2:21" x14ac:dyDescent="0.25">
      <c r="B60" s="2">
        <v>51</v>
      </c>
      <c r="C60" s="6" t="s">
        <v>67</v>
      </c>
      <c r="D60" s="5">
        <v>0.42857142857142855</v>
      </c>
      <c r="E60" s="11" t="b">
        <v>0</v>
      </c>
      <c r="F60" s="14" t="str">
        <f>VLOOKUP(C60,Sheet1!$B$2:$Q$117,VLOOKUP($D$2,Sheet1!$W$2:$Y$15,3,FALSE),FALSE)</f>
        <v>Y</v>
      </c>
      <c r="G60" s="14">
        <f t="shared" si="2"/>
        <v>0</v>
      </c>
      <c r="I60" s="2">
        <v>51</v>
      </c>
      <c r="J60" s="6" t="s">
        <v>67</v>
      </c>
      <c r="K60" s="5">
        <v>0.42857142857142855</v>
      </c>
      <c r="L60" s="15" t="b">
        <f ca="1">IFERROR(IF(VLOOKUP($C60,Sheet4!$B$1:$E$293,2,FALSE)=0,TRUE,FALSE),FALSE)</f>
        <v>1</v>
      </c>
      <c r="T60" s="14" t="str">
        <f>VLOOKUP(J60,Sheet1!$B$2:$Q$117,VLOOKUP($D$2,Sheet1!$W$2:$Y$15,3,FALSE),FALSE)</f>
        <v>Y</v>
      </c>
      <c r="U60" s="14">
        <f t="shared" ca="1" si="3"/>
        <v>1</v>
      </c>
    </row>
    <row r="61" spans="2:21" x14ac:dyDescent="0.25">
      <c r="B61" s="2">
        <v>52</v>
      </c>
      <c r="C61" s="6" t="s">
        <v>68</v>
      </c>
      <c r="D61" s="5">
        <v>0.9285714285714286</v>
      </c>
      <c r="E61" s="11" t="b">
        <v>1</v>
      </c>
      <c r="F61" s="14" t="str">
        <f>VLOOKUP(C61,Sheet1!$B$2:$Q$117,VLOOKUP($D$2,Sheet1!$W$2:$Y$15,3,FALSE),FALSE)</f>
        <v>Y</v>
      </c>
      <c r="G61" s="14">
        <f t="shared" si="2"/>
        <v>1</v>
      </c>
      <c r="I61" s="2">
        <v>52</v>
      </c>
      <c r="J61" s="6" t="s">
        <v>68</v>
      </c>
      <c r="K61" s="5">
        <v>0.9285714285714286</v>
      </c>
      <c r="L61" s="15" t="b">
        <f ca="1">IFERROR(IF(VLOOKUP($C61,Sheet4!$B$1:$E$293,2,FALSE)=0,TRUE,FALSE),FALSE)</f>
        <v>1</v>
      </c>
      <c r="T61" s="14" t="str">
        <f>VLOOKUP(J61,Sheet1!$B$2:$Q$117,VLOOKUP($D$2,Sheet1!$W$2:$Y$15,3,FALSE),FALSE)</f>
        <v>Y</v>
      </c>
      <c r="U61" s="14">
        <f t="shared" ca="1" si="3"/>
        <v>1</v>
      </c>
    </row>
    <row r="62" spans="2:21" x14ac:dyDescent="0.25">
      <c r="B62" s="2">
        <v>53</v>
      </c>
      <c r="C62" s="6" t="s">
        <v>69</v>
      </c>
      <c r="D62" s="5">
        <v>0.8571428571428571</v>
      </c>
      <c r="E62" s="11" t="b">
        <v>1</v>
      </c>
      <c r="F62" s="14" t="str">
        <f>VLOOKUP(C62,Sheet1!$B$2:$Q$117,VLOOKUP($D$2,Sheet1!$W$2:$Y$15,3,FALSE),FALSE)</f>
        <v>Y</v>
      </c>
      <c r="G62" s="14">
        <f t="shared" si="2"/>
        <v>1</v>
      </c>
      <c r="I62" s="2">
        <v>53</v>
      </c>
      <c r="J62" s="6" t="s">
        <v>69</v>
      </c>
      <c r="K62" s="5">
        <v>0.8571428571428571</v>
      </c>
      <c r="L62" s="15" t="b">
        <f ca="1">IFERROR(IF(VLOOKUP($C62,Sheet4!$B$1:$E$293,2,FALSE)=0,TRUE,FALSE),FALSE)</f>
        <v>1</v>
      </c>
      <c r="T62" s="14" t="str">
        <f>VLOOKUP(J62,Sheet1!$B$2:$Q$117,VLOOKUP($D$2,Sheet1!$W$2:$Y$15,3,FALSE),FALSE)</f>
        <v>Y</v>
      </c>
      <c r="U62" s="14">
        <f t="shared" ca="1" si="3"/>
        <v>1</v>
      </c>
    </row>
    <row r="63" spans="2:21" x14ac:dyDescent="0.25">
      <c r="B63" s="2">
        <v>54</v>
      </c>
      <c r="C63" s="6" t="s">
        <v>70</v>
      </c>
      <c r="D63" s="5">
        <v>0.8571428571428571</v>
      </c>
      <c r="E63" s="11" t="b">
        <v>1</v>
      </c>
      <c r="F63" s="14" t="str">
        <f>VLOOKUP(C63,Sheet1!$B$2:$Q$117,VLOOKUP($D$2,Sheet1!$W$2:$Y$15,3,FALSE),FALSE)</f>
        <v/>
      </c>
      <c r="G63" s="14" t="str">
        <f t="shared" si="2"/>
        <v/>
      </c>
      <c r="I63" s="2">
        <v>54</v>
      </c>
      <c r="J63" s="6" t="s">
        <v>70</v>
      </c>
      <c r="K63" s="5">
        <v>0.8571428571428571</v>
      </c>
      <c r="L63" s="15" t="b">
        <f ca="1">IFERROR(IF(VLOOKUP($C63,Sheet4!$B$1:$E$293,2,FALSE)=0,TRUE,FALSE),FALSE)</f>
        <v>1</v>
      </c>
      <c r="T63" s="14" t="str">
        <f>VLOOKUP(J63,Sheet1!$B$2:$Q$117,VLOOKUP($D$2,Sheet1!$W$2:$Y$15,3,FALSE),FALSE)</f>
        <v/>
      </c>
      <c r="U63" s="14" t="str">
        <f t="shared" si="3"/>
        <v/>
      </c>
    </row>
    <row r="64" spans="2:21" x14ac:dyDescent="0.25">
      <c r="B64" s="2">
        <v>55</v>
      </c>
      <c r="C64" s="7" t="s">
        <v>71</v>
      </c>
      <c r="D64" s="5">
        <v>0.8571428571428571</v>
      </c>
      <c r="E64" s="11" t="b">
        <v>1</v>
      </c>
      <c r="F64" s="14" t="str">
        <f>VLOOKUP(C64,Sheet1!$B$2:$Q$117,VLOOKUP($D$2,Sheet1!$W$2:$Y$15,3,FALSE),FALSE)</f>
        <v>Y</v>
      </c>
      <c r="G64" s="14">
        <f t="shared" si="2"/>
        <v>1</v>
      </c>
      <c r="I64" s="2">
        <v>55</v>
      </c>
      <c r="J64" s="7" t="s">
        <v>71</v>
      </c>
      <c r="K64" s="5">
        <v>0.8571428571428571</v>
      </c>
      <c r="L64" s="15" t="b">
        <f ca="1">IFERROR(IF(VLOOKUP($C64,Sheet4!$B$1:$E$293,2,FALSE)=0,TRUE,FALSE),FALSE)</f>
        <v>1</v>
      </c>
      <c r="T64" s="14" t="str">
        <f>VLOOKUP(J64,Sheet1!$B$2:$Q$117,VLOOKUP($D$2,Sheet1!$W$2:$Y$15,3,FALSE),FALSE)</f>
        <v>Y</v>
      </c>
      <c r="U64" s="14">
        <f t="shared" ca="1" si="3"/>
        <v>1</v>
      </c>
    </row>
    <row r="65" spans="2:21" x14ac:dyDescent="0.25">
      <c r="B65" s="2">
        <v>56</v>
      </c>
      <c r="C65" s="7" t="s">
        <v>72</v>
      </c>
      <c r="D65" s="5">
        <v>0.9285714285714286</v>
      </c>
      <c r="E65" s="11" t="b">
        <v>1</v>
      </c>
      <c r="F65" s="14" t="str">
        <f>VLOOKUP(C65,Sheet1!$B$2:$Q$117,VLOOKUP($D$2,Sheet1!$W$2:$Y$15,3,FALSE),FALSE)</f>
        <v>Y</v>
      </c>
      <c r="G65" s="14">
        <f t="shared" si="2"/>
        <v>1</v>
      </c>
      <c r="I65" s="2">
        <v>56</v>
      </c>
      <c r="J65" s="7" t="s">
        <v>72</v>
      </c>
      <c r="K65" s="5">
        <v>0.9285714285714286</v>
      </c>
      <c r="L65" s="15" t="b">
        <f ca="1">IFERROR(IF(VLOOKUP($C65,Sheet4!$B$1:$E$293,2,FALSE)=0,TRUE,FALSE),FALSE)</f>
        <v>1</v>
      </c>
      <c r="T65" s="14" t="str">
        <f>VLOOKUP(J65,Sheet1!$B$2:$Q$117,VLOOKUP($D$2,Sheet1!$W$2:$Y$15,3,FALSE),FALSE)</f>
        <v>Y</v>
      </c>
      <c r="U65" s="14">
        <f t="shared" ca="1" si="3"/>
        <v>1</v>
      </c>
    </row>
    <row r="66" spans="2:21" x14ac:dyDescent="0.25">
      <c r="B66" s="2">
        <v>57</v>
      </c>
      <c r="C66" s="7" t="s">
        <v>73</v>
      </c>
      <c r="D66" s="5">
        <v>0.5</v>
      </c>
      <c r="E66" s="11" t="b">
        <v>0</v>
      </c>
      <c r="F66" s="14" t="str">
        <f>VLOOKUP(C66,Sheet1!$B$2:$Q$117,VLOOKUP($D$2,Sheet1!$W$2:$Y$15,3,FALSE),FALSE)</f>
        <v>Y</v>
      </c>
      <c r="G66" s="14">
        <f t="shared" si="2"/>
        <v>0</v>
      </c>
      <c r="I66" s="2">
        <v>57</v>
      </c>
      <c r="J66" s="7" t="s">
        <v>73</v>
      </c>
      <c r="K66" s="5">
        <v>0.5</v>
      </c>
      <c r="L66" s="15" t="b">
        <f ca="1">IFERROR(IF(VLOOKUP($C66,Sheet4!$B$1:$E$293,2,FALSE)=0,TRUE,FALSE),FALSE)</f>
        <v>0</v>
      </c>
      <c r="T66" s="14" t="str">
        <f>VLOOKUP(J66,Sheet1!$B$2:$Q$117,VLOOKUP($D$2,Sheet1!$W$2:$Y$15,3,FALSE),FALSE)</f>
        <v>Y</v>
      </c>
      <c r="U66" s="14">
        <f t="shared" ca="1" si="3"/>
        <v>0</v>
      </c>
    </row>
    <row r="67" spans="2:21" x14ac:dyDescent="0.25">
      <c r="B67" s="2">
        <v>58</v>
      </c>
      <c r="C67" s="7" t="s">
        <v>74</v>
      </c>
      <c r="D67" s="5">
        <v>0.21428571428571427</v>
      </c>
      <c r="E67" s="11" t="b">
        <v>0</v>
      </c>
      <c r="F67" s="14" t="str">
        <f>VLOOKUP(C67,Sheet1!$B$2:$Q$117,VLOOKUP($D$2,Sheet1!$W$2:$Y$15,3,FALSE),FALSE)</f>
        <v/>
      </c>
      <c r="G67" s="14" t="str">
        <f t="shared" si="2"/>
        <v/>
      </c>
      <c r="I67" s="2">
        <v>58</v>
      </c>
      <c r="J67" s="7" t="s">
        <v>74</v>
      </c>
      <c r="K67" s="5">
        <v>0.21428571428571427</v>
      </c>
      <c r="L67" s="15" t="b">
        <f ca="1">IFERROR(IF(VLOOKUP($C67,Sheet4!$B$1:$E$293,2,FALSE)=0,TRUE,FALSE),FALSE)</f>
        <v>1</v>
      </c>
      <c r="T67" s="14" t="str">
        <f>VLOOKUP(J67,Sheet1!$B$2:$Q$117,VLOOKUP($D$2,Sheet1!$W$2:$Y$15,3,FALSE),FALSE)</f>
        <v/>
      </c>
      <c r="U67" s="14" t="str">
        <f t="shared" si="3"/>
        <v/>
      </c>
    </row>
    <row r="68" spans="2:21" x14ac:dyDescent="0.25">
      <c r="B68" s="2">
        <v>59</v>
      </c>
      <c r="C68" s="7" t="s">
        <v>75</v>
      </c>
      <c r="D68" s="5">
        <v>0.35714285714285715</v>
      </c>
      <c r="E68" s="11" t="b">
        <v>0</v>
      </c>
      <c r="F68" s="14" t="str">
        <f>VLOOKUP(C68,Sheet1!$B$2:$Q$117,VLOOKUP($D$2,Sheet1!$W$2:$Y$15,3,FALSE),FALSE)</f>
        <v>Y</v>
      </c>
      <c r="G68" s="14">
        <f t="shared" si="2"/>
        <v>0</v>
      </c>
      <c r="I68" s="2">
        <v>59</v>
      </c>
      <c r="J68" s="7" t="s">
        <v>75</v>
      </c>
      <c r="K68" s="5">
        <v>0.35714285714285715</v>
      </c>
      <c r="L68" s="15" t="b">
        <f ca="1">IFERROR(IF(VLOOKUP($C68,Sheet4!$B$1:$E$293,2,FALSE)=0,TRUE,FALSE),FALSE)</f>
        <v>1</v>
      </c>
      <c r="T68" s="14" t="str">
        <f>VLOOKUP(J68,Sheet1!$B$2:$Q$117,VLOOKUP($D$2,Sheet1!$W$2:$Y$15,3,FALSE),FALSE)</f>
        <v>Y</v>
      </c>
      <c r="U68" s="14">
        <f t="shared" ca="1" si="3"/>
        <v>1</v>
      </c>
    </row>
    <row r="69" spans="2:21" x14ac:dyDescent="0.25">
      <c r="B69" s="2">
        <v>60</v>
      </c>
      <c r="C69" s="7" t="s">
        <v>76</v>
      </c>
      <c r="D69" s="5">
        <v>0.2857142857142857</v>
      </c>
      <c r="E69" s="11" t="b">
        <v>0</v>
      </c>
      <c r="F69" s="14" t="str">
        <f>VLOOKUP(C69,Sheet1!$B$2:$Q$117,VLOOKUP($D$2,Sheet1!$W$2:$Y$15,3,FALSE),FALSE)</f>
        <v>Y</v>
      </c>
      <c r="G69" s="14">
        <f t="shared" si="2"/>
        <v>0</v>
      </c>
      <c r="I69" s="2">
        <v>60</v>
      </c>
      <c r="J69" s="7" t="s">
        <v>76</v>
      </c>
      <c r="K69" s="5">
        <v>0.2857142857142857</v>
      </c>
      <c r="L69" s="15" t="b">
        <f ca="1">IFERROR(IF(VLOOKUP($C69,Sheet4!$B$1:$E$293,2,FALSE)=0,TRUE,FALSE),FALSE)</f>
        <v>1</v>
      </c>
      <c r="T69" s="14" t="str">
        <f>VLOOKUP(J69,Sheet1!$B$2:$Q$117,VLOOKUP($D$2,Sheet1!$W$2:$Y$15,3,FALSE),FALSE)</f>
        <v>Y</v>
      </c>
      <c r="U69" s="14">
        <f t="shared" ca="1" si="3"/>
        <v>1</v>
      </c>
    </row>
    <row r="70" spans="2:21" x14ac:dyDescent="0.25">
      <c r="B70" s="2">
        <v>61</v>
      </c>
      <c r="C70" s="7" t="s">
        <v>77</v>
      </c>
      <c r="D70" s="5">
        <v>7.1428571428571425E-2</v>
      </c>
      <c r="E70" s="11" t="b">
        <v>0</v>
      </c>
      <c r="F70" s="14" t="str">
        <f>VLOOKUP(C70,Sheet1!$B$2:$Q$117,VLOOKUP($D$2,Sheet1!$W$2:$Y$15,3,FALSE),FALSE)</f>
        <v/>
      </c>
      <c r="G70" s="14" t="str">
        <f t="shared" si="2"/>
        <v/>
      </c>
      <c r="I70" s="2">
        <v>61</v>
      </c>
      <c r="J70" s="7" t="s">
        <v>77</v>
      </c>
      <c r="K70" s="5">
        <v>7.1428571428571425E-2</v>
      </c>
      <c r="L70" s="15" t="b">
        <f ca="1">IFERROR(IF(VLOOKUP($C70,Sheet4!$B$1:$E$293,2,FALSE)=0,TRUE,FALSE),FALSE)</f>
        <v>1</v>
      </c>
      <c r="T70" s="14" t="str">
        <f>VLOOKUP(J70,Sheet1!$B$2:$Q$117,VLOOKUP($D$2,Sheet1!$W$2:$Y$15,3,FALSE),FALSE)</f>
        <v/>
      </c>
      <c r="U70" s="14" t="str">
        <f t="shared" si="3"/>
        <v/>
      </c>
    </row>
    <row r="71" spans="2:21" x14ac:dyDescent="0.25">
      <c r="B71" s="2">
        <v>62</v>
      </c>
      <c r="C71" s="7" t="s">
        <v>78</v>
      </c>
      <c r="D71" s="5">
        <v>0.42857142857142855</v>
      </c>
      <c r="E71" s="11" t="b">
        <v>0</v>
      </c>
      <c r="F71" s="14" t="str">
        <f>VLOOKUP(C71,Sheet1!$B$2:$Q$117,VLOOKUP($D$2,Sheet1!$W$2:$Y$15,3,FALSE),FALSE)</f>
        <v/>
      </c>
      <c r="G71" s="14" t="str">
        <f t="shared" si="2"/>
        <v/>
      </c>
      <c r="I71" s="2">
        <v>62</v>
      </c>
      <c r="J71" s="7" t="s">
        <v>78</v>
      </c>
      <c r="K71" s="5">
        <v>0.42857142857142855</v>
      </c>
      <c r="L71" s="15" t="b">
        <f ca="1">IFERROR(IF(VLOOKUP($C71,Sheet4!$B$1:$E$293,2,FALSE)=0,TRUE,FALSE),FALSE)</f>
        <v>0</v>
      </c>
      <c r="T71" s="14" t="str">
        <f>VLOOKUP(J71,Sheet1!$B$2:$Q$117,VLOOKUP($D$2,Sheet1!$W$2:$Y$15,3,FALSE),FALSE)</f>
        <v/>
      </c>
      <c r="U71" s="14" t="str">
        <f t="shared" si="3"/>
        <v/>
      </c>
    </row>
    <row r="72" spans="2:21" x14ac:dyDescent="0.25">
      <c r="B72" s="2">
        <v>63</v>
      </c>
      <c r="C72" s="7" t="s">
        <v>79</v>
      </c>
      <c r="D72" s="5">
        <v>0.5</v>
      </c>
      <c r="E72" s="11" t="b">
        <v>0</v>
      </c>
      <c r="F72" s="14" t="str">
        <f>VLOOKUP(C72,Sheet1!$B$2:$Q$117,VLOOKUP($D$2,Sheet1!$W$2:$Y$15,3,FALSE),FALSE)</f>
        <v/>
      </c>
      <c r="G72" s="14" t="str">
        <f t="shared" si="2"/>
        <v/>
      </c>
      <c r="I72" s="2">
        <v>63</v>
      </c>
      <c r="J72" s="7" t="s">
        <v>79</v>
      </c>
      <c r="K72" s="5">
        <v>0.5</v>
      </c>
      <c r="L72" s="15" t="b">
        <f ca="1">IFERROR(IF(VLOOKUP($C72,Sheet4!$B$1:$E$293,2,FALSE)=0,TRUE,FALSE),FALSE)</f>
        <v>1</v>
      </c>
      <c r="T72" s="14" t="str">
        <f>VLOOKUP(J72,Sheet1!$B$2:$Q$117,VLOOKUP($D$2,Sheet1!$W$2:$Y$15,3,FALSE),FALSE)</f>
        <v/>
      </c>
      <c r="U72" s="14" t="str">
        <f t="shared" si="3"/>
        <v/>
      </c>
    </row>
    <row r="73" spans="2:21" x14ac:dyDescent="0.25">
      <c r="B73" s="2">
        <v>64</v>
      </c>
      <c r="C73" s="7" t="s">
        <v>80</v>
      </c>
      <c r="D73" s="5">
        <v>0.7142857142857143</v>
      </c>
      <c r="E73" s="11" t="b">
        <v>1</v>
      </c>
      <c r="F73" s="14" t="str">
        <f>VLOOKUP(C73,Sheet1!$B$2:$Q$117,VLOOKUP($D$2,Sheet1!$W$2:$Y$15,3,FALSE),FALSE)</f>
        <v>Y</v>
      </c>
      <c r="G73" s="14">
        <f t="shared" si="2"/>
        <v>1</v>
      </c>
      <c r="I73" s="2">
        <v>64</v>
      </c>
      <c r="J73" s="7" t="s">
        <v>80</v>
      </c>
      <c r="K73" s="5">
        <v>0.7142857142857143</v>
      </c>
      <c r="L73" s="15" t="b">
        <f ca="1">IFERROR(IF(VLOOKUP($C73,Sheet4!$B$1:$E$293,2,FALSE)=0,TRUE,FALSE),FALSE)</f>
        <v>0</v>
      </c>
      <c r="T73" s="14" t="str">
        <f>VLOOKUP(J73,Sheet1!$B$2:$Q$117,VLOOKUP($D$2,Sheet1!$W$2:$Y$15,3,FALSE),FALSE)</f>
        <v>Y</v>
      </c>
      <c r="U73" s="14">
        <f t="shared" ca="1" si="3"/>
        <v>0</v>
      </c>
    </row>
    <row r="74" spans="2:21" x14ac:dyDescent="0.25">
      <c r="B74" s="2">
        <v>65</v>
      </c>
      <c r="C74" s="7" t="s">
        <v>81</v>
      </c>
      <c r="D74" s="5">
        <v>0.42857142857142855</v>
      </c>
      <c r="E74" s="11" t="b">
        <v>0</v>
      </c>
      <c r="F74" s="14" t="str">
        <f>VLOOKUP(C74,Sheet1!$B$2:$Q$117,VLOOKUP($D$2,Sheet1!$W$2:$Y$15,3,FALSE),FALSE)</f>
        <v/>
      </c>
      <c r="G74" s="14" t="str">
        <f t="shared" ref="G74:G105" si="4">IF(F74="Y",IF(AND(E74=TRUE,F74="Y"),1,0),"")</f>
        <v/>
      </c>
      <c r="I74" s="2">
        <v>65</v>
      </c>
      <c r="J74" s="7" t="s">
        <v>81</v>
      </c>
      <c r="K74" s="5">
        <v>0.42857142857142855</v>
      </c>
      <c r="L74" s="15" t="b">
        <f ca="1">IFERROR(IF(VLOOKUP($C74,Sheet4!$B$1:$E$293,2,FALSE)=0,TRUE,FALSE),FALSE)</f>
        <v>0</v>
      </c>
      <c r="T74" s="14" t="str">
        <f>VLOOKUP(J74,Sheet1!$B$2:$Q$117,VLOOKUP($D$2,Sheet1!$W$2:$Y$15,3,FALSE),FALSE)</f>
        <v/>
      </c>
      <c r="U74" s="14" t="str">
        <f t="shared" ref="U74:U105" si="5">IF(T74="Y",IF(AND(L74=TRUE,T74="Y"),1,0),"")</f>
        <v/>
      </c>
    </row>
    <row r="75" spans="2:21" x14ac:dyDescent="0.25">
      <c r="B75" s="2">
        <v>66</v>
      </c>
      <c r="C75" s="7" t="s">
        <v>82</v>
      </c>
      <c r="D75" s="5">
        <v>0.7857142857142857</v>
      </c>
      <c r="E75" s="11" t="b">
        <v>1</v>
      </c>
      <c r="F75" s="14" t="str">
        <f>VLOOKUP(C75,Sheet1!$B$2:$Q$117,VLOOKUP($D$2,Sheet1!$W$2:$Y$15,3,FALSE),FALSE)</f>
        <v>Y</v>
      </c>
      <c r="G75" s="14">
        <f t="shared" si="4"/>
        <v>1</v>
      </c>
      <c r="I75" s="2">
        <v>66</v>
      </c>
      <c r="J75" s="7" t="s">
        <v>82</v>
      </c>
      <c r="K75" s="5">
        <v>0.7857142857142857</v>
      </c>
      <c r="L75" s="15" t="b">
        <f ca="1">IFERROR(IF(VLOOKUP($C75,Sheet4!$B$1:$E$293,2,FALSE)=0,TRUE,FALSE),FALSE)</f>
        <v>0</v>
      </c>
      <c r="T75" s="14" t="str">
        <f>VLOOKUP(J75,Sheet1!$B$2:$Q$117,VLOOKUP($D$2,Sheet1!$W$2:$Y$15,3,FALSE),FALSE)</f>
        <v>Y</v>
      </c>
      <c r="U75" s="14">
        <f t="shared" ca="1" si="5"/>
        <v>0</v>
      </c>
    </row>
    <row r="76" spans="2:21" x14ac:dyDescent="0.25">
      <c r="B76" s="2">
        <v>67</v>
      </c>
      <c r="C76" s="7" t="s">
        <v>83</v>
      </c>
      <c r="D76" s="5">
        <v>1</v>
      </c>
      <c r="E76" s="11" t="b">
        <v>1</v>
      </c>
      <c r="F76" s="14" t="str">
        <f>VLOOKUP(C76,Sheet1!$B$2:$Q$117,VLOOKUP($D$2,Sheet1!$W$2:$Y$15,3,FALSE),FALSE)</f>
        <v>Y</v>
      </c>
      <c r="G76" s="14">
        <f t="shared" si="4"/>
        <v>1</v>
      </c>
      <c r="I76" s="2">
        <v>67</v>
      </c>
      <c r="J76" s="7" t="s">
        <v>83</v>
      </c>
      <c r="K76" s="5">
        <v>1</v>
      </c>
      <c r="L76" s="15" t="b">
        <f ca="1">IFERROR(IF(VLOOKUP($C76,Sheet4!$B$1:$E$293,2,FALSE)=0,TRUE,FALSE),FALSE)</f>
        <v>1</v>
      </c>
      <c r="T76" s="14" t="str">
        <f>VLOOKUP(J76,Sheet1!$B$2:$Q$117,VLOOKUP($D$2,Sheet1!$W$2:$Y$15,3,FALSE),FALSE)</f>
        <v>Y</v>
      </c>
      <c r="U76" s="14">
        <f t="shared" ca="1" si="5"/>
        <v>1</v>
      </c>
    </row>
    <row r="77" spans="2:21" x14ac:dyDescent="0.25">
      <c r="B77" s="2">
        <v>68</v>
      </c>
      <c r="C77" s="7" t="s">
        <v>84</v>
      </c>
      <c r="D77" s="5">
        <v>0.8571428571428571</v>
      </c>
      <c r="E77" s="11" t="b">
        <v>1</v>
      </c>
      <c r="F77" s="14" t="str">
        <f>VLOOKUP(C77,Sheet1!$B$2:$Q$117,VLOOKUP($D$2,Sheet1!$W$2:$Y$15,3,FALSE),FALSE)</f>
        <v>Y</v>
      </c>
      <c r="G77" s="14">
        <f t="shared" si="4"/>
        <v>1</v>
      </c>
      <c r="I77" s="2">
        <v>68</v>
      </c>
      <c r="J77" s="7" t="s">
        <v>84</v>
      </c>
      <c r="K77" s="5">
        <v>0.8571428571428571</v>
      </c>
      <c r="L77" s="15" t="b">
        <f ca="1">IFERROR(IF(VLOOKUP($C77,Sheet4!$B$1:$E$293,2,FALSE)=0,TRUE,FALSE),FALSE)</f>
        <v>1</v>
      </c>
      <c r="T77" s="14" t="str">
        <f>VLOOKUP(J77,Sheet1!$B$2:$Q$117,VLOOKUP($D$2,Sheet1!$W$2:$Y$15,3,FALSE),FALSE)</f>
        <v>Y</v>
      </c>
      <c r="U77" s="14">
        <f t="shared" ca="1" si="5"/>
        <v>1</v>
      </c>
    </row>
    <row r="78" spans="2:21" x14ac:dyDescent="0.25">
      <c r="B78" s="2">
        <v>69</v>
      </c>
      <c r="C78" s="7" t="s">
        <v>85</v>
      </c>
      <c r="D78" s="5">
        <v>0.5</v>
      </c>
      <c r="E78" s="11" t="b">
        <v>0</v>
      </c>
      <c r="F78" s="14" t="str">
        <f>VLOOKUP(C78,Sheet1!$B$2:$Q$117,VLOOKUP($D$2,Sheet1!$W$2:$Y$15,3,FALSE),FALSE)</f>
        <v>Y</v>
      </c>
      <c r="G78" s="14">
        <f t="shared" si="4"/>
        <v>0</v>
      </c>
      <c r="I78" s="2">
        <v>69</v>
      </c>
      <c r="J78" s="7" t="s">
        <v>85</v>
      </c>
      <c r="K78" s="5">
        <v>0.5</v>
      </c>
      <c r="L78" s="15" t="b">
        <f ca="1">IFERROR(IF(VLOOKUP($C78,Sheet4!$B$1:$E$293,2,FALSE)=0,TRUE,FALSE),FALSE)</f>
        <v>1</v>
      </c>
      <c r="T78" s="14" t="str">
        <f>VLOOKUP(J78,Sheet1!$B$2:$Q$117,VLOOKUP($D$2,Sheet1!$W$2:$Y$15,3,FALSE),FALSE)</f>
        <v>Y</v>
      </c>
      <c r="U78" s="14">
        <f t="shared" ca="1" si="5"/>
        <v>1</v>
      </c>
    </row>
    <row r="79" spans="2:21" x14ac:dyDescent="0.25">
      <c r="B79" s="2">
        <v>70</v>
      </c>
      <c r="C79" s="7" t="s">
        <v>86</v>
      </c>
      <c r="D79" s="5">
        <v>1</v>
      </c>
      <c r="E79" s="11" t="b">
        <v>1</v>
      </c>
      <c r="F79" s="14" t="str">
        <f>VLOOKUP(C79,Sheet1!$B$2:$Q$117,VLOOKUP($D$2,Sheet1!$W$2:$Y$15,3,FALSE),FALSE)</f>
        <v>Y</v>
      </c>
      <c r="G79" s="14">
        <f t="shared" si="4"/>
        <v>1</v>
      </c>
      <c r="I79" s="2">
        <v>70</v>
      </c>
      <c r="J79" s="7" t="s">
        <v>86</v>
      </c>
      <c r="K79" s="5">
        <v>1</v>
      </c>
      <c r="L79" s="15" t="b">
        <f ca="1">IFERROR(IF(VLOOKUP($C79,Sheet4!$B$1:$E$293,2,FALSE)=0,TRUE,FALSE),FALSE)</f>
        <v>0</v>
      </c>
      <c r="T79" s="14" t="str">
        <f>VLOOKUP(J79,Sheet1!$B$2:$Q$117,VLOOKUP($D$2,Sheet1!$W$2:$Y$15,3,FALSE),FALSE)</f>
        <v>Y</v>
      </c>
      <c r="U79" s="14">
        <f t="shared" ca="1" si="5"/>
        <v>0</v>
      </c>
    </row>
    <row r="80" spans="2:21" x14ac:dyDescent="0.25">
      <c r="B80" s="2">
        <v>71</v>
      </c>
      <c r="C80" s="7" t="s">
        <v>87</v>
      </c>
      <c r="D80" s="5">
        <v>0.7857142857142857</v>
      </c>
      <c r="E80" s="11" t="b">
        <v>1</v>
      </c>
      <c r="F80" s="14" t="str">
        <f>VLOOKUP(C80,Sheet1!$B$2:$Q$117,VLOOKUP($D$2,Sheet1!$W$2:$Y$15,3,FALSE),FALSE)</f>
        <v>Y</v>
      </c>
      <c r="G80" s="14">
        <f t="shared" si="4"/>
        <v>1</v>
      </c>
      <c r="I80" s="2">
        <v>71</v>
      </c>
      <c r="J80" s="7" t="s">
        <v>87</v>
      </c>
      <c r="K80" s="5">
        <v>0.7857142857142857</v>
      </c>
      <c r="L80" s="15" t="b">
        <f ca="1">IFERROR(IF(VLOOKUP($C80,Sheet4!$B$1:$E$293,2,FALSE)=0,TRUE,FALSE),FALSE)</f>
        <v>0</v>
      </c>
      <c r="T80" s="14" t="str">
        <f>VLOOKUP(J80,Sheet1!$B$2:$Q$117,VLOOKUP($D$2,Sheet1!$W$2:$Y$15,3,FALSE),FALSE)</f>
        <v>Y</v>
      </c>
      <c r="U80" s="14">
        <f t="shared" ca="1" si="5"/>
        <v>0</v>
      </c>
    </row>
    <row r="81" spans="2:21" x14ac:dyDescent="0.25">
      <c r="B81" s="2">
        <v>72</v>
      </c>
      <c r="C81" s="7" t="s">
        <v>88</v>
      </c>
      <c r="D81" s="5">
        <v>0.9285714285714286</v>
      </c>
      <c r="E81" s="11" t="b">
        <v>1</v>
      </c>
      <c r="F81" s="14" t="str">
        <f>VLOOKUP(C81,Sheet1!$B$2:$Q$117,VLOOKUP($D$2,Sheet1!$W$2:$Y$15,3,FALSE),FALSE)</f>
        <v>Y</v>
      </c>
      <c r="G81" s="14">
        <f t="shared" si="4"/>
        <v>1</v>
      </c>
      <c r="I81" s="2">
        <v>72</v>
      </c>
      <c r="J81" s="7" t="s">
        <v>88</v>
      </c>
      <c r="K81" s="5">
        <v>0.9285714285714286</v>
      </c>
      <c r="L81" s="15" t="b">
        <f ca="1">IFERROR(IF(VLOOKUP($C81,Sheet4!$B$1:$E$293,2,FALSE)=0,TRUE,FALSE),FALSE)</f>
        <v>0</v>
      </c>
      <c r="T81" s="14" t="str">
        <f>VLOOKUP(J81,Sheet1!$B$2:$Q$117,VLOOKUP($D$2,Sheet1!$W$2:$Y$15,3,FALSE),FALSE)</f>
        <v>Y</v>
      </c>
      <c r="U81" s="14">
        <f t="shared" ca="1" si="5"/>
        <v>0</v>
      </c>
    </row>
    <row r="82" spans="2:21" x14ac:dyDescent="0.25">
      <c r="B82" s="2">
        <v>73</v>
      </c>
      <c r="C82" s="7" t="s">
        <v>89</v>
      </c>
      <c r="D82" s="5">
        <v>0.5</v>
      </c>
      <c r="E82" s="11" t="b">
        <v>0</v>
      </c>
      <c r="F82" s="14" t="str">
        <f>VLOOKUP(C82,Sheet1!$B$2:$Q$117,VLOOKUP($D$2,Sheet1!$W$2:$Y$15,3,FALSE),FALSE)</f>
        <v>Y</v>
      </c>
      <c r="G82" s="14">
        <f t="shared" si="4"/>
        <v>0</v>
      </c>
      <c r="I82" s="2">
        <v>73</v>
      </c>
      <c r="J82" s="7" t="s">
        <v>89</v>
      </c>
      <c r="K82" s="5">
        <v>0.5</v>
      </c>
      <c r="L82" s="15" t="b">
        <f ca="1">IFERROR(IF(VLOOKUP($C82,Sheet4!$B$1:$E$293,2,FALSE)=0,TRUE,FALSE),FALSE)</f>
        <v>1</v>
      </c>
      <c r="T82" s="14" t="str">
        <f>VLOOKUP(J82,Sheet1!$B$2:$Q$117,VLOOKUP($D$2,Sheet1!$W$2:$Y$15,3,FALSE),FALSE)</f>
        <v>Y</v>
      </c>
      <c r="U82" s="14">
        <f t="shared" ca="1" si="5"/>
        <v>1</v>
      </c>
    </row>
    <row r="83" spans="2:21" x14ac:dyDescent="0.25">
      <c r="B83" s="2">
        <v>74</v>
      </c>
      <c r="C83" s="7" t="s">
        <v>90</v>
      </c>
      <c r="D83" s="5">
        <v>0.7142857142857143</v>
      </c>
      <c r="E83" s="11" t="b">
        <v>1</v>
      </c>
      <c r="F83" s="14" t="str">
        <f>VLOOKUP(C83,Sheet1!$B$2:$Q$117,VLOOKUP($D$2,Sheet1!$W$2:$Y$15,3,FALSE),FALSE)</f>
        <v>Y</v>
      </c>
      <c r="G83" s="14">
        <f t="shared" si="4"/>
        <v>1</v>
      </c>
      <c r="I83" s="2">
        <v>74</v>
      </c>
      <c r="J83" s="7" t="s">
        <v>90</v>
      </c>
      <c r="K83" s="5">
        <v>0.7142857142857143</v>
      </c>
      <c r="L83" s="15" t="b">
        <f ca="1">IFERROR(IF(VLOOKUP($C83,Sheet4!$B$1:$E$293,2,FALSE)=0,TRUE,FALSE),FALSE)</f>
        <v>1</v>
      </c>
      <c r="T83" s="14" t="str">
        <f>VLOOKUP(J83,Sheet1!$B$2:$Q$117,VLOOKUP($D$2,Sheet1!$W$2:$Y$15,3,FALSE),FALSE)</f>
        <v>Y</v>
      </c>
      <c r="U83" s="14">
        <f t="shared" ca="1" si="5"/>
        <v>1</v>
      </c>
    </row>
    <row r="84" spans="2:21" x14ac:dyDescent="0.25">
      <c r="B84" s="2">
        <v>75</v>
      </c>
      <c r="C84" s="8" t="s">
        <v>91</v>
      </c>
      <c r="D84" s="5">
        <v>0.5</v>
      </c>
      <c r="E84" s="11" t="b">
        <v>0</v>
      </c>
      <c r="F84" s="14" t="str">
        <f>VLOOKUP(C84,Sheet1!$B$2:$Q$117,VLOOKUP($D$2,Sheet1!$W$2:$Y$15,3,FALSE),FALSE)</f>
        <v/>
      </c>
      <c r="G84" s="14" t="str">
        <f t="shared" si="4"/>
        <v/>
      </c>
      <c r="I84" s="2">
        <v>75</v>
      </c>
      <c r="J84" s="8" t="s">
        <v>91</v>
      </c>
      <c r="K84" s="5">
        <v>0.5</v>
      </c>
      <c r="L84" s="15" t="b">
        <f ca="1">IFERROR(IF(VLOOKUP($C84,Sheet4!$B$1:$E$293,2,FALSE)=0,TRUE,FALSE),FALSE)</f>
        <v>1</v>
      </c>
      <c r="T84" s="14" t="str">
        <f>VLOOKUP(J84,Sheet1!$B$2:$Q$117,VLOOKUP($D$2,Sheet1!$W$2:$Y$15,3,FALSE),FALSE)</f>
        <v/>
      </c>
      <c r="U84" s="14" t="str">
        <f t="shared" si="5"/>
        <v/>
      </c>
    </row>
    <row r="85" spans="2:21" x14ac:dyDescent="0.25">
      <c r="B85" s="2">
        <v>76</v>
      </c>
      <c r="C85" s="8" t="s">
        <v>92</v>
      </c>
      <c r="D85" s="5">
        <v>0.7857142857142857</v>
      </c>
      <c r="E85" s="11" t="b">
        <v>1</v>
      </c>
      <c r="F85" s="14" t="str">
        <f>VLOOKUP(C85,Sheet1!$B$2:$Q$117,VLOOKUP($D$2,Sheet1!$W$2:$Y$15,3,FALSE),FALSE)</f>
        <v>Y</v>
      </c>
      <c r="G85" s="14">
        <f t="shared" si="4"/>
        <v>1</v>
      </c>
      <c r="I85" s="2">
        <v>76</v>
      </c>
      <c r="J85" s="8" t="s">
        <v>92</v>
      </c>
      <c r="K85" s="5">
        <v>0.7857142857142857</v>
      </c>
      <c r="L85" s="15" t="b">
        <f ca="1">IFERROR(IF(VLOOKUP($C85,Sheet4!$B$1:$E$293,2,FALSE)=0,TRUE,FALSE),FALSE)</f>
        <v>0</v>
      </c>
      <c r="T85" s="14" t="str">
        <f>VLOOKUP(J85,Sheet1!$B$2:$Q$117,VLOOKUP($D$2,Sheet1!$W$2:$Y$15,3,FALSE),FALSE)</f>
        <v>Y</v>
      </c>
      <c r="U85" s="14">
        <f t="shared" ca="1" si="5"/>
        <v>0</v>
      </c>
    </row>
    <row r="86" spans="2:21" x14ac:dyDescent="0.25">
      <c r="B86" s="2">
        <v>77</v>
      </c>
      <c r="C86" s="8" t="s">
        <v>93</v>
      </c>
      <c r="D86" s="5">
        <v>0.9285714285714286</v>
      </c>
      <c r="E86" s="11" t="b">
        <v>1</v>
      </c>
      <c r="F86" s="14" t="str">
        <f>VLOOKUP(C86,Sheet1!$B$2:$Q$117,VLOOKUP($D$2,Sheet1!$W$2:$Y$15,3,FALSE),FALSE)</f>
        <v>Y</v>
      </c>
      <c r="G86" s="14">
        <f t="shared" si="4"/>
        <v>1</v>
      </c>
      <c r="I86" s="2">
        <v>77</v>
      </c>
      <c r="J86" s="8" t="s">
        <v>93</v>
      </c>
      <c r="K86" s="5">
        <v>0.9285714285714286</v>
      </c>
      <c r="L86" s="15" t="b">
        <f ca="1">IFERROR(IF(VLOOKUP($C86,Sheet4!$B$1:$E$293,2,FALSE)=0,TRUE,FALSE),FALSE)</f>
        <v>0</v>
      </c>
      <c r="T86" s="14" t="str">
        <f>VLOOKUP(J86,Sheet1!$B$2:$Q$117,VLOOKUP($D$2,Sheet1!$W$2:$Y$15,3,FALSE),FALSE)</f>
        <v>Y</v>
      </c>
      <c r="U86" s="14">
        <f t="shared" ca="1" si="5"/>
        <v>0</v>
      </c>
    </row>
    <row r="87" spans="2:21" x14ac:dyDescent="0.25">
      <c r="B87" s="2">
        <v>78</v>
      </c>
      <c r="C87" s="8" t="s">
        <v>94</v>
      </c>
      <c r="D87" s="5">
        <v>0.14285714285714285</v>
      </c>
      <c r="E87" s="11" t="b">
        <v>0</v>
      </c>
      <c r="F87" s="14" t="str">
        <f>VLOOKUP(C87,Sheet1!$B$2:$Q$117,VLOOKUP($D$2,Sheet1!$W$2:$Y$15,3,FALSE),FALSE)</f>
        <v/>
      </c>
      <c r="G87" s="14" t="str">
        <f t="shared" si="4"/>
        <v/>
      </c>
      <c r="I87" s="2">
        <v>78</v>
      </c>
      <c r="J87" s="8" t="s">
        <v>94</v>
      </c>
      <c r="K87" s="5">
        <v>0.14285714285714285</v>
      </c>
      <c r="L87" s="15" t="b">
        <f ca="1">IFERROR(IF(VLOOKUP($C87,Sheet4!$B$1:$E$293,2,FALSE)=0,TRUE,FALSE),FALSE)</f>
        <v>1</v>
      </c>
      <c r="T87" s="14" t="str">
        <f>VLOOKUP(J87,Sheet1!$B$2:$Q$117,VLOOKUP($D$2,Sheet1!$W$2:$Y$15,3,FALSE),FALSE)</f>
        <v/>
      </c>
      <c r="U87" s="14" t="str">
        <f t="shared" si="5"/>
        <v/>
      </c>
    </row>
    <row r="88" spans="2:21" x14ac:dyDescent="0.25">
      <c r="B88" s="2">
        <v>79</v>
      </c>
      <c r="C88" s="8" t="s">
        <v>95</v>
      </c>
      <c r="D88" s="5">
        <v>0.7857142857142857</v>
      </c>
      <c r="E88" s="11" t="b">
        <v>1</v>
      </c>
      <c r="F88" s="14" t="str">
        <f>VLOOKUP(C88,Sheet1!$B$2:$Q$117,VLOOKUP($D$2,Sheet1!$W$2:$Y$15,3,FALSE),FALSE)</f>
        <v>Y</v>
      </c>
      <c r="G88" s="14">
        <f t="shared" si="4"/>
        <v>1</v>
      </c>
      <c r="I88" s="2">
        <v>79</v>
      </c>
      <c r="J88" s="8" t="s">
        <v>95</v>
      </c>
      <c r="K88" s="5">
        <v>0.7857142857142857</v>
      </c>
      <c r="L88" s="15" t="b">
        <f ca="1">IFERROR(IF(VLOOKUP($C88,Sheet4!$B$1:$E$293,2,FALSE)=0,TRUE,FALSE),FALSE)</f>
        <v>0</v>
      </c>
      <c r="T88" s="14" t="str">
        <f>VLOOKUP(J88,Sheet1!$B$2:$Q$117,VLOOKUP($D$2,Sheet1!$W$2:$Y$15,3,FALSE),FALSE)</f>
        <v>Y</v>
      </c>
      <c r="U88" s="14">
        <f t="shared" ca="1" si="5"/>
        <v>0</v>
      </c>
    </row>
    <row r="89" spans="2:21" x14ac:dyDescent="0.25">
      <c r="B89" s="2">
        <v>80</v>
      </c>
      <c r="C89" s="8" t="s">
        <v>96</v>
      </c>
      <c r="D89" s="5">
        <v>0.9285714285714286</v>
      </c>
      <c r="E89" s="11" t="b">
        <v>1</v>
      </c>
      <c r="F89" s="14" t="str">
        <f>VLOOKUP(C89,Sheet1!$B$2:$Q$117,VLOOKUP($D$2,Sheet1!$W$2:$Y$15,3,FALSE),FALSE)</f>
        <v>Y</v>
      </c>
      <c r="G89" s="14">
        <f t="shared" si="4"/>
        <v>1</v>
      </c>
      <c r="I89" s="2">
        <v>80</v>
      </c>
      <c r="J89" s="8" t="s">
        <v>96</v>
      </c>
      <c r="K89" s="5">
        <v>0.9285714285714286</v>
      </c>
      <c r="L89" s="15" t="b">
        <f ca="1">IFERROR(IF(VLOOKUP($C89,Sheet4!$B$1:$E$293,2,FALSE)=0,TRUE,FALSE),FALSE)</f>
        <v>0</v>
      </c>
      <c r="T89" s="14" t="str">
        <f>VLOOKUP(J89,Sheet1!$B$2:$Q$117,VLOOKUP($D$2,Sheet1!$W$2:$Y$15,3,FALSE),FALSE)</f>
        <v>Y</v>
      </c>
      <c r="U89" s="14">
        <f t="shared" ca="1" si="5"/>
        <v>0</v>
      </c>
    </row>
    <row r="90" spans="2:21" x14ac:dyDescent="0.25">
      <c r="B90" s="2">
        <v>81</v>
      </c>
      <c r="C90" s="8" t="s">
        <v>97</v>
      </c>
      <c r="D90" s="5">
        <v>0.2857142857142857</v>
      </c>
      <c r="E90" s="11" t="b">
        <v>0</v>
      </c>
      <c r="F90" s="14" t="str">
        <f>VLOOKUP(C90,Sheet1!$B$2:$Q$117,VLOOKUP($D$2,Sheet1!$W$2:$Y$15,3,FALSE),FALSE)</f>
        <v/>
      </c>
      <c r="G90" s="14" t="str">
        <f t="shared" si="4"/>
        <v/>
      </c>
      <c r="I90" s="2">
        <v>81</v>
      </c>
      <c r="J90" s="8" t="s">
        <v>97</v>
      </c>
      <c r="K90" s="5">
        <v>0.2857142857142857</v>
      </c>
      <c r="L90" s="15" t="b">
        <f ca="1">IFERROR(IF(VLOOKUP($C90,Sheet4!$B$1:$E$293,2,FALSE)=0,TRUE,FALSE),FALSE)</f>
        <v>0</v>
      </c>
      <c r="T90" s="14" t="str">
        <f>VLOOKUP(J90,Sheet1!$B$2:$Q$117,VLOOKUP($D$2,Sheet1!$W$2:$Y$15,3,FALSE),FALSE)</f>
        <v/>
      </c>
      <c r="U90" s="14" t="str">
        <f t="shared" si="5"/>
        <v/>
      </c>
    </row>
    <row r="91" spans="2:21" x14ac:dyDescent="0.25">
      <c r="B91" s="2">
        <v>82</v>
      </c>
      <c r="C91" s="8" t="s">
        <v>98</v>
      </c>
      <c r="D91" s="5">
        <v>0.6428571428571429</v>
      </c>
      <c r="E91" s="11" t="b">
        <v>1</v>
      </c>
      <c r="F91" s="14" t="str">
        <f>VLOOKUP(C91,Sheet1!$B$2:$Q$117,VLOOKUP($D$2,Sheet1!$W$2:$Y$15,3,FALSE),FALSE)</f>
        <v/>
      </c>
      <c r="G91" s="14" t="str">
        <f t="shared" si="4"/>
        <v/>
      </c>
      <c r="I91" s="2">
        <v>82</v>
      </c>
      <c r="J91" s="8" t="s">
        <v>98</v>
      </c>
      <c r="K91" s="5">
        <v>0.6428571428571429</v>
      </c>
      <c r="L91" s="15" t="b">
        <f ca="1">IFERROR(IF(VLOOKUP($C91,Sheet4!$B$1:$E$293,2,FALSE)=0,TRUE,FALSE),FALSE)</f>
        <v>1</v>
      </c>
      <c r="T91" s="14" t="str">
        <f>VLOOKUP(J91,Sheet1!$B$2:$Q$117,VLOOKUP($D$2,Sheet1!$W$2:$Y$15,3,FALSE),FALSE)</f>
        <v/>
      </c>
      <c r="U91" s="14" t="str">
        <f t="shared" si="5"/>
        <v/>
      </c>
    </row>
    <row r="92" spans="2:21" x14ac:dyDescent="0.25">
      <c r="B92" s="2">
        <v>83</v>
      </c>
      <c r="C92" s="8" t="s">
        <v>99</v>
      </c>
      <c r="D92" s="5">
        <v>0.7857142857142857</v>
      </c>
      <c r="E92" s="11" t="b">
        <v>1</v>
      </c>
      <c r="F92" s="14" t="str">
        <f>VLOOKUP(C92,Sheet1!$B$2:$Q$117,VLOOKUP($D$2,Sheet1!$W$2:$Y$15,3,FALSE),FALSE)</f>
        <v/>
      </c>
      <c r="G92" s="14" t="str">
        <f t="shared" si="4"/>
        <v/>
      </c>
      <c r="I92" s="2">
        <v>83</v>
      </c>
      <c r="J92" s="8" t="s">
        <v>99</v>
      </c>
      <c r="K92" s="5">
        <v>0.7857142857142857</v>
      </c>
      <c r="L92" s="15" t="b">
        <f ca="1">IFERROR(IF(VLOOKUP($C92,Sheet4!$B$1:$E$293,2,FALSE)=0,TRUE,FALSE),FALSE)</f>
        <v>0</v>
      </c>
      <c r="T92" s="14" t="str">
        <f>VLOOKUP(J92,Sheet1!$B$2:$Q$117,VLOOKUP($D$2,Sheet1!$W$2:$Y$15,3,FALSE),FALSE)</f>
        <v/>
      </c>
      <c r="U92" s="14" t="str">
        <f t="shared" si="5"/>
        <v/>
      </c>
    </row>
    <row r="93" spans="2:21" x14ac:dyDescent="0.25">
      <c r="B93" s="2">
        <v>84</v>
      </c>
      <c r="C93" s="8" t="s">
        <v>100</v>
      </c>
      <c r="D93" s="5">
        <v>0.2857142857142857</v>
      </c>
      <c r="E93" s="11" t="b">
        <v>0</v>
      </c>
      <c r="F93" s="14" t="str">
        <f>VLOOKUP(C93,Sheet1!$B$2:$Q$117,VLOOKUP($D$2,Sheet1!$W$2:$Y$15,3,FALSE),FALSE)</f>
        <v/>
      </c>
      <c r="G93" s="14" t="str">
        <f t="shared" si="4"/>
        <v/>
      </c>
      <c r="I93" s="2">
        <v>84</v>
      </c>
      <c r="J93" s="8" t="s">
        <v>100</v>
      </c>
      <c r="K93" s="5">
        <v>0.2857142857142857</v>
      </c>
      <c r="L93" s="15" t="b">
        <f ca="1">IFERROR(IF(VLOOKUP($C93,Sheet4!$B$1:$E$293,2,FALSE)=0,TRUE,FALSE),FALSE)</f>
        <v>0</v>
      </c>
      <c r="T93" s="14" t="str">
        <f>VLOOKUP(J93,Sheet1!$B$2:$Q$117,VLOOKUP($D$2,Sheet1!$W$2:$Y$15,3,FALSE),FALSE)</f>
        <v/>
      </c>
      <c r="U93" s="14" t="str">
        <f t="shared" si="5"/>
        <v/>
      </c>
    </row>
    <row r="94" spans="2:21" x14ac:dyDescent="0.25">
      <c r="B94" s="2">
        <v>85</v>
      </c>
      <c r="C94" s="8" t="s">
        <v>101</v>
      </c>
      <c r="D94" s="5">
        <v>0.21428571428571427</v>
      </c>
      <c r="E94" s="11" t="b">
        <v>0</v>
      </c>
      <c r="F94" s="14" t="str">
        <f>VLOOKUP(C94,Sheet1!$B$2:$Q$117,VLOOKUP($D$2,Sheet1!$W$2:$Y$15,3,FALSE),FALSE)</f>
        <v/>
      </c>
      <c r="G94" s="14" t="str">
        <f t="shared" si="4"/>
        <v/>
      </c>
      <c r="I94" s="2">
        <v>85</v>
      </c>
      <c r="J94" s="8" t="s">
        <v>101</v>
      </c>
      <c r="K94" s="5">
        <v>0.21428571428571427</v>
      </c>
      <c r="L94" s="15" t="b">
        <f ca="1">IFERROR(IF(VLOOKUP($C94,Sheet4!$B$1:$E$293,2,FALSE)=0,TRUE,FALSE),FALSE)</f>
        <v>0</v>
      </c>
      <c r="T94" s="14" t="str">
        <f>VLOOKUP(J94,Sheet1!$B$2:$Q$117,VLOOKUP($D$2,Sheet1!$W$2:$Y$15,3,FALSE),FALSE)</f>
        <v/>
      </c>
      <c r="U94" s="14" t="str">
        <f t="shared" si="5"/>
        <v/>
      </c>
    </row>
    <row r="95" spans="2:21" x14ac:dyDescent="0.25">
      <c r="B95" s="2">
        <v>86</v>
      </c>
      <c r="C95" s="8" t="s">
        <v>102</v>
      </c>
      <c r="D95" s="5">
        <v>0.42857142857142855</v>
      </c>
      <c r="E95" s="11" t="b">
        <v>0</v>
      </c>
      <c r="F95" s="14" t="str">
        <f>VLOOKUP(C95,Sheet1!$B$2:$Q$117,VLOOKUP($D$2,Sheet1!$W$2:$Y$15,3,FALSE),FALSE)</f>
        <v/>
      </c>
      <c r="G95" s="14" t="str">
        <f t="shared" si="4"/>
        <v/>
      </c>
      <c r="I95" s="2">
        <v>86</v>
      </c>
      <c r="J95" s="8" t="s">
        <v>102</v>
      </c>
      <c r="K95" s="5">
        <v>0.42857142857142855</v>
      </c>
      <c r="L95" s="15" t="b">
        <f ca="1">IFERROR(IF(VLOOKUP($C95,Sheet4!$B$1:$E$293,2,FALSE)=0,TRUE,FALSE),FALSE)</f>
        <v>0</v>
      </c>
      <c r="T95" s="14" t="str">
        <f>VLOOKUP(J95,Sheet1!$B$2:$Q$117,VLOOKUP($D$2,Sheet1!$W$2:$Y$15,3,FALSE),FALSE)</f>
        <v/>
      </c>
      <c r="U95" s="14" t="str">
        <f t="shared" si="5"/>
        <v/>
      </c>
    </row>
    <row r="96" spans="2:21" x14ac:dyDescent="0.25">
      <c r="B96" s="2">
        <v>87</v>
      </c>
      <c r="C96" s="8" t="s">
        <v>103</v>
      </c>
      <c r="D96" s="5">
        <v>0.6428571428571429</v>
      </c>
      <c r="E96" s="11" t="b">
        <v>1</v>
      </c>
      <c r="F96" s="14" t="str">
        <f>VLOOKUP(C96,Sheet1!$B$2:$Q$117,VLOOKUP($D$2,Sheet1!$W$2:$Y$15,3,FALSE),FALSE)</f>
        <v>Y</v>
      </c>
      <c r="G96" s="14">
        <f t="shared" si="4"/>
        <v>1</v>
      </c>
      <c r="I96" s="2">
        <v>87</v>
      </c>
      <c r="J96" s="8" t="s">
        <v>103</v>
      </c>
      <c r="K96" s="5">
        <v>0.6428571428571429</v>
      </c>
      <c r="L96" s="15" t="b">
        <f ca="1">IFERROR(IF(VLOOKUP($C96,Sheet4!$B$1:$E$293,2,FALSE)=0,TRUE,FALSE),FALSE)</f>
        <v>1</v>
      </c>
      <c r="T96" s="14" t="str">
        <f>VLOOKUP(J96,Sheet1!$B$2:$Q$117,VLOOKUP($D$2,Sheet1!$W$2:$Y$15,3,FALSE),FALSE)</f>
        <v>Y</v>
      </c>
      <c r="U96" s="14">
        <f t="shared" ca="1" si="5"/>
        <v>1</v>
      </c>
    </row>
    <row r="97" spans="2:21" x14ac:dyDescent="0.25">
      <c r="B97" s="2">
        <v>88</v>
      </c>
      <c r="C97" s="8" t="s">
        <v>104</v>
      </c>
      <c r="D97" s="5">
        <v>0.9285714285714286</v>
      </c>
      <c r="E97" s="11" t="b">
        <v>1</v>
      </c>
      <c r="F97" s="14" t="str">
        <f>VLOOKUP(C97,Sheet1!$B$2:$Q$117,VLOOKUP($D$2,Sheet1!$W$2:$Y$15,3,FALSE),FALSE)</f>
        <v>Y</v>
      </c>
      <c r="G97" s="14">
        <f t="shared" si="4"/>
        <v>1</v>
      </c>
      <c r="I97" s="2">
        <v>88</v>
      </c>
      <c r="J97" s="8" t="s">
        <v>104</v>
      </c>
      <c r="K97" s="5">
        <v>0.9285714285714286</v>
      </c>
      <c r="L97" s="15" t="b">
        <f ca="1">IFERROR(IF(VLOOKUP($C97,Sheet4!$B$1:$E$293,2,FALSE)=0,TRUE,FALSE),FALSE)</f>
        <v>1</v>
      </c>
      <c r="T97" s="14" t="str">
        <f>VLOOKUP(J97,Sheet1!$B$2:$Q$117,VLOOKUP($D$2,Sheet1!$W$2:$Y$15,3,FALSE),FALSE)</f>
        <v>Y</v>
      </c>
      <c r="U97" s="14">
        <f t="shared" ca="1" si="5"/>
        <v>1</v>
      </c>
    </row>
    <row r="98" spans="2:21" x14ac:dyDescent="0.25">
      <c r="B98" s="2">
        <v>89</v>
      </c>
      <c r="C98" s="8" t="s">
        <v>105</v>
      </c>
      <c r="D98" s="5">
        <v>0.8571428571428571</v>
      </c>
      <c r="E98" s="11" t="b">
        <v>1</v>
      </c>
      <c r="F98" s="14" t="str">
        <f>VLOOKUP(C98,Sheet1!$B$2:$Q$117,VLOOKUP($D$2,Sheet1!$W$2:$Y$15,3,FALSE),FALSE)</f>
        <v>Y</v>
      </c>
      <c r="G98" s="14">
        <f t="shared" si="4"/>
        <v>1</v>
      </c>
      <c r="I98" s="2">
        <v>89</v>
      </c>
      <c r="J98" s="8" t="s">
        <v>105</v>
      </c>
      <c r="K98" s="5">
        <v>0.8571428571428571</v>
      </c>
      <c r="L98" s="15" t="b">
        <f ca="1">IFERROR(IF(VLOOKUP($C98,Sheet4!$B$1:$E$293,2,FALSE)=0,TRUE,FALSE),FALSE)</f>
        <v>1</v>
      </c>
      <c r="T98" s="14" t="str">
        <f>VLOOKUP(J98,Sheet1!$B$2:$Q$117,VLOOKUP($D$2,Sheet1!$W$2:$Y$15,3,FALSE),FALSE)</f>
        <v>Y</v>
      </c>
      <c r="U98" s="14">
        <f t="shared" ca="1" si="5"/>
        <v>1</v>
      </c>
    </row>
    <row r="99" spans="2:21" x14ac:dyDescent="0.25">
      <c r="B99" s="2">
        <v>90</v>
      </c>
      <c r="C99" s="8" t="s">
        <v>106</v>
      </c>
      <c r="D99" s="5">
        <v>0.7142857142857143</v>
      </c>
      <c r="E99" s="11" t="b">
        <v>1</v>
      </c>
      <c r="F99" s="14" t="str">
        <f>VLOOKUP(C99,Sheet1!$B$2:$Q$117,VLOOKUP($D$2,Sheet1!$W$2:$Y$15,3,FALSE),FALSE)</f>
        <v>Y</v>
      </c>
      <c r="G99" s="14">
        <f t="shared" si="4"/>
        <v>1</v>
      </c>
      <c r="I99" s="2">
        <v>90</v>
      </c>
      <c r="J99" s="8" t="s">
        <v>106</v>
      </c>
      <c r="K99" s="5">
        <v>0.7142857142857143</v>
      </c>
      <c r="L99" s="15" t="b">
        <f ca="1">IFERROR(IF(VLOOKUP($C99,Sheet4!$B$1:$E$293,2,FALSE)=0,TRUE,FALSE),FALSE)</f>
        <v>0</v>
      </c>
      <c r="T99" s="14" t="str">
        <f>VLOOKUP(J99,Sheet1!$B$2:$Q$117,VLOOKUP($D$2,Sheet1!$W$2:$Y$15,3,FALSE),FALSE)</f>
        <v>Y</v>
      </c>
      <c r="U99" s="14">
        <f t="shared" ca="1" si="5"/>
        <v>0</v>
      </c>
    </row>
    <row r="100" spans="2:21" x14ac:dyDescent="0.25">
      <c r="B100" s="2">
        <v>91</v>
      </c>
      <c r="C100" s="8" t="s">
        <v>107</v>
      </c>
      <c r="D100" s="5">
        <v>0.8571428571428571</v>
      </c>
      <c r="E100" s="11" t="b">
        <v>1</v>
      </c>
      <c r="F100" s="14" t="str">
        <f>VLOOKUP(C100,Sheet1!$B$2:$Q$117,VLOOKUP($D$2,Sheet1!$W$2:$Y$15,3,FALSE),FALSE)</f>
        <v>Y</v>
      </c>
      <c r="G100" s="14">
        <f t="shared" si="4"/>
        <v>1</v>
      </c>
      <c r="I100" s="2">
        <v>91</v>
      </c>
      <c r="J100" s="8" t="s">
        <v>107</v>
      </c>
      <c r="K100" s="5">
        <v>0.8571428571428571</v>
      </c>
      <c r="L100" s="15" t="b">
        <f ca="1">IFERROR(IF(VLOOKUP($C100,Sheet4!$B$1:$E$293,2,FALSE)=0,TRUE,FALSE),FALSE)</f>
        <v>0</v>
      </c>
      <c r="T100" s="14" t="str">
        <f>VLOOKUP(J100,Sheet1!$B$2:$Q$117,VLOOKUP($D$2,Sheet1!$W$2:$Y$15,3,FALSE),FALSE)</f>
        <v>Y</v>
      </c>
      <c r="U100" s="14">
        <f t="shared" ca="1" si="5"/>
        <v>0</v>
      </c>
    </row>
    <row r="101" spans="2:21" x14ac:dyDescent="0.25">
      <c r="B101" s="2">
        <v>92</v>
      </c>
      <c r="C101" s="8" t="s">
        <v>108</v>
      </c>
      <c r="D101" s="5">
        <v>0.6428571428571429</v>
      </c>
      <c r="E101" s="11" t="b">
        <v>1</v>
      </c>
      <c r="F101" s="14" t="str">
        <f>VLOOKUP(C101,Sheet1!$B$2:$Q$117,VLOOKUP($D$2,Sheet1!$W$2:$Y$15,3,FALSE),FALSE)</f>
        <v>Y</v>
      </c>
      <c r="G101" s="14">
        <f t="shared" si="4"/>
        <v>1</v>
      </c>
      <c r="I101" s="2">
        <v>92</v>
      </c>
      <c r="J101" s="8" t="s">
        <v>108</v>
      </c>
      <c r="K101" s="5">
        <v>0.6428571428571429</v>
      </c>
      <c r="L101" s="15" t="b">
        <f ca="1">IFERROR(IF(VLOOKUP($C101,Sheet4!$B$1:$E$293,2,FALSE)=0,TRUE,FALSE),FALSE)</f>
        <v>0</v>
      </c>
      <c r="T101" s="14" t="str">
        <f>VLOOKUP(J101,Sheet1!$B$2:$Q$117,VLOOKUP($D$2,Sheet1!$W$2:$Y$15,3,FALSE),FALSE)</f>
        <v>Y</v>
      </c>
      <c r="U101" s="14">
        <f t="shared" ca="1" si="5"/>
        <v>0</v>
      </c>
    </row>
    <row r="102" spans="2:21" x14ac:dyDescent="0.25">
      <c r="B102" s="2">
        <v>93</v>
      </c>
      <c r="C102" s="8" t="s">
        <v>109</v>
      </c>
      <c r="D102" s="5">
        <v>0.5714285714285714</v>
      </c>
      <c r="E102" s="11" t="b">
        <v>1</v>
      </c>
      <c r="F102" s="14" t="str">
        <f>VLOOKUP(C102,Sheet1!$B$2:$Q$117,VLOOKUP($D$2,Sheet1!$W$2:$Y$15,3,FALSE),FALSE)</f>
        <v/>
      </c>
      <c r="G102" s="14" t="str">
        <f t="shared" si="4"/>
        <v/>
      </c>
      <c r="I102" s="2">
        <v>93</v>
      </c>
      <c r="J102" s="8" t="s">
        <v>109</v>
      </c>
      <c r="K102" s="5">
        <v>0.5714285714285714</v>
      </c>
      <c r="L102" s="15" t="b">
        <f ca="1">IFERROR(IF(VLOOKUP($C102,Sheet4!$B$1:$E$293,2,FALSE)=0,TRUE,FALSE),FALSE)</f>
        <v>1</v>
      </c>
      <c r="T102" s="14" t="str">
        <f>VLOOKUP(J102,Sheet1!$B$2:$Q$117,VLOOKUP($D$2,Sheet1!$W$2:$Y$15,3,FALSE),FALSE)</f>
        <v/>
      </c>
      <c r="U102" s="14" t="str">
        <f t="shared" si="5"/>
        <v/>
      </c>
    </row>
    <row r="103" spans="2:21" x14ac:dyDescent="0.25">
      <c r="B103" s="2">
        <v>94</v>
      </c>
      <c r="C103" s="8" t="s">
        <v>110</v>
      </c>
      <c r="D103" s="5">
        <v>0.7142857142857143</v>
      </c>
      <c r="E103" s="11" t="b">
        <v>1</v>
      </c>
      <c r="F103" s="14" t="str">
        <f>VLOOKUP(C103,Sheet1!$B$2:$Q$117,VLOOKUP($D$2,Sheet1!$W$2:$Y$15,3,FALSE),FALSE)</f>
        <v>Y</v>
      </c>
      <c r="G103" s="14">
        <f t="shared" si="4"/>
        <v>1</v>
      </c>
      <c r="I103" s="2">
        <v>94</v>
      </c>
      <c r="J103" s="8" t="s">
        <v>110</v>
      </c>
      <c r="K103" s="5">
        <v>0.7142857142857143</v>
      </c>
      <c r="L103" s="15" t="b">
        <f ca="1">IFERROR(IF(VLOOKUP($C103,Sheet4!$B$1:$E$293,2,FALSE)=0,TRUE,FALSE),FALSE)</f>
        <v>0</v>
      </c>
      <c r="T103" s="14" t="str">
        <f>VLOOKUP(J103,Sheet1!$B$2:$Q$117,VLOOKUP($D$2,Sheet1!$W$2:$Y$15,3,FALSE),FALSE)</f>
        <v>Y</v>
      </c>
      <c r="U103" s="14">
        <f t="shared" ca="1" si="5"/>
        <v>0</v>
      </c>
    </row>
    <row r="104" spans="2:21" x14ac:dyDescent="0.25">
      <c r="B104" s="2">
        <v>95</v>
      </c>
      <c r="C104" s="8" t="s">
        <v>111</v>
      </c>
      <c r="D104" s="5">
        <v>1</v>
      </c>
      <c r="E104" s="11" t="b">
        <v>1</v>
      </c>
      <c r="F104" s="14" t="str">
        <f>VLOOKUP(C104,Sheet1!$B$2:$Q$117,VLOOKUP($D$2,Sheet1!$W$2:$Y$15,3,FALSE),FALSE)</f>
        <v>Y</v>
      </c>
      <c r="G104" s="14">
        <f t="shared" si="4"/>
        <v>1</v>
      </c>
      <c r="I104" s="2">
        <v>95</v>
      </c>
      <c r="J104" s="8" t="s">
        <v>111</v>
      </c>
      <c r="K104" s="5">
        <v>1</v>
      </c>
      <c r="L104" s="15" t="b">
        <f ca="1">IFERROR(IF(VLOOKUP($C104,Sheet4!$B$1:$E$293,2,FALSE)=0,TRUE,FALSE),FALSE)</f>
        <v>1</v>
      </c>
      <c r="T104" s="14" t="str">
        <f>VLOOKUP(J104,Sheet1!$B$2:$Q$117,VLOOKUP($D$2,Sheet1!$W$2:$Y$15,3,FALSE),FALSE)</f>
        <v>Y</v>
      </c>
      <c r="U104" s="14">
        <f t="shared" ca="1" si="5"/>
        <v>1</v>
      </c>
    </row>
    <row r="105" spans="2:21" x14ac:dyDescent="0.25">
      <c r="B105" s="2">
        <v>96</v>
      </c>
      <c r="C105" s="8" t="s">
        <v>112</v>
      </c>
      <c r="D105" s="5">
        <v>0.7142857142857143</v>
      </c>
      <c r="E105" s="11" t="b">
        <v>1</v>
      </c>
      <c r="F105" s="14" t="str">
        <f>VLOOKUP(C105,Sheet1!$B$2:$Q$117,VLOOKUP($D$2,Sheet1!$W$2:$Y$15,3,FALSE),FALSE)</f>
        <v>Y</v>
      </c>
      <c r="G105" s="14">
        <f t="shared" si="4"/>
        <v>1</v>
      </c>
      <c r="I105" s="2">
        <v>96</v>
      </c>
      <c r="J105" s="8" t="s">
        <v>112</v>
      </c>
      <c r="K105" s="5">
        <v>0.7142857142857143</v>
      </c>
      <c r="L105" s="15" t="b">
        <f ca="1">IFERROR(IF(VLOOKUP($C105,Sheet4!$B$1:$E$293,2,FALSE)=0,TRUE,FALSE),FALSE)</f>
        <v>0</v>
      </c>
      <c r="T105" s="14" t="str">
        <f>VLOOKUP(J105,Sheet1!$B$2:$Q$117,VLOOKUP($D$2,Sheet1!$W$2:$Y$15,3,FALSE),FALSE)</f>
        <v>Y</v>
      </c>
      <c r="U105" s="14">
        <f t="shared" ca="1" si="5"/>
        <v>0</v>
      </c>
    </row>
    <row r="106" spans="2:21" x14ac:dyDescent="0.25">
      <c r="B106" s="2">
        <v>97</v>
      </c>
      <c r="C106" s="8" t="s">
        <v>113</v>
      </c>
      <c r="D106" s="5">
        <v>7.1428571428571425E-2</v>
      </c>
      <c r="E106" s="11" t="b">
        <v>0</v>
      </c>
      <c r="F106" s="14" t="str">
        <f>VLOOKUP(C106,Sheet1!$B$2:$Q$117,VLOOKUP($D$2,Sheet1!$W$2:$Y$15,3,FALSE),FALSE)</f>
        <v/>
      </c>
      <c r="G106" s="14" t="str">
        <f t="shared" ref="G106:G125" si="6">IF(F106="Y",IF(AND(E106=TRUE,F106="Y"),1,0),"")</f>
        <v/>
      </c>
      <c r="I106" s="2">
        <v>97</v>
      </c>
      <c r="J106" s="8" t="s">
        <v>113</v>
      </c>
      <c r="K106" s="5">
        <v>7.1428571428571425E-2</v>
      </c>
      <c r="L106" s="15" t="b">
        <f ca="1">IFERROR(IF(VLOOKUP($C106,Sheet4!$B$1:$E$293,2,FALSE)=0,TRUE,FALSE),FALSE)</f>
        <v>1</v>
      </c>
      <c r="T106" s="14" t="str">
        <f>VLOOKUP(J106,Sheet1!$B$2:$Q$117,VLOOKUP($D$2,Sheet1!$W$2:$Y$15,3,FALSE),FALSE)</f>
        <v/>
      </c>
      <c r="U106" s="14" t="str">
        <f t="shared" ref="U106:U125" si="7">IF(T106="Y",IF(AND(L106=TRUE,T106="Y"),1,0),"")</f>
        <v/>
      </c>
    </row>
    <row r="107" spans="2:21" x14ac:dyDescent="0.25">
      <c r="B107" s="2">
        <v>98</v>
      </c>
      <c r="C107" s="8" t="s">
        <v>114</v>
      </c>
      <c r="D107" s="5">
        <v>0.35714285714285715</v>
      </c>
      <c r="E107" s="11" t="b">
        <v>0</v>
      </c>
      <c r="F107" s="14" t="str">
        <f>VLOOKUP(C107,Sheet1!$B$2:$Q$117,VLOOKUP($D$2,Sheet1!$W$2:$Y$15,3,FALSE),FALSE)</f>
        <v/>
      </c>
      <c r="G107" s="14" t="str">
        <f t="shared" si="6"/>
        <v/>
      </c>
      <c r="I107" s="2">
        <v>98</v>
      </c>
      <c r="J107" s="8" t="s">
        <v>114</v>
      </c>
      <c r="K107" s="5">
        <v>0.35714285714285715</v>
      </c>
      <c r="L107" s="15" t="b">
        <f ca="1">IFERROR(IF(VLOOKUP($C107,Sheet4!$B$1:$E$293,2,FALSE)=0,TRUE,FALSE),FALSE)</f>
        <v>0</v>
      </c>
      <c r="T107" s="14" t="str">
        <f>VLOOKUP(J107,Sheet1!$B$2:$Q$117,VLOOKUP($D$2,Sheet1!$W$2:$Y$15,3,FALSE),FALSE)</f>
        <v/>
      </c>
      <c r="U107" s="14" t="str">
        <f t="shared" si="7"/>
        <v/>
      </c>
    </row>
    <row r="108" spans="2:21" x14ac:dyDescent="0.25">
      <c r="B108" s="2">
        <v>99</v>
      </c>
      <c r="C108" s="8" t="s">
        <v>115</v>
      </c>
      <c r="D108" s="5">
        <v>0.21428571428571427</v>
      </c>
      <c r="E108" s="11" t="b">
        <v>0</v>
      </c>
      <c r="F108" s="14" t="str">
        <f>VLOOKUP(C108,Sheet1!$B$2:$Q$117,VLOOKUP($D$2,Sheet1!$W$2:$Y$15,3,FALSE),FALSE)</f>
        <v/>
      </c>
      <c r="G108" s="14" t="str">
        <f t="shared" si="6"/>
        <v/>
      </c>
      <c r="I108" s="2">
        <v>99</v>
      </c>
      <c r="J108" s="8" t="s">
        <v>115</v>
      </c>
      <c r="K108" s="5">
        <v>0.21428571428571427</v>
      </c>
      <c r="L108" s="15" t="b">
        <f ca="1">IFERROR(IF(VLOOKUP($C108,Sheet4!$B$1:$E$293,2,FALSE)=0,TRUE,FALSE),FALSE)</f>
        <v>0</v>
      </c>
      <c r="T108" s="14" t="str">
        <f>VLOOKUP(J108,Sheet1!$B$2:$Q$117,VLOOKUP($D$2,Sheet1!$W$2:$Y$15,3,FALSE),FALSE)</f>
        <v/>
      </c>
      <c r="U108" s="14" t="str">
        <f t="shared" si="7"/>
        <v/>
      </c>
    </row>
    <row r="109" spans="2:21" x14ac:dyDescent="0.25">
      <c r="B109" s="2">
        <v>100</v>
      </c>
      <c r="C109" s="8" t="s">
        <v>116</v>
      </c>
      <c r="D109" s="5">
        <v>0.9285714285714286</v>
      </c>
      <c r="E109" s="11" t="b">
        <v>1</v>
      </c>
      <c r="F109" s="14" t="str">
        <f>VLOOKUP(C109,Sheet1!$B$2:$Q$117,VLOOKUP($D$2,Sheet1!$W$2:$Y$15,3,FALSE),FALSE)</f>
        <v>Y</v>
      </c>
      <c r="G109" s="14">
        <f t="shared" si="6"/>
        <v>1</v>
      </c>
      <c r="I109" s="2">
        <v>100</v>
      </c>
      <c r="J109" s="8" t="s">
        <v>116</v>
      </c>
      <c r="K109" s="5">
        <v>0.9285714285714286</v>
      </c>
      <c r="L109" s="15" t="b">
        <f ca="1">IFERROR(IF(VLOOKUP($C109,Sheet4!$B$1:$E$293,2,FALSE)=0,TRUE,FALSE),FALSE)</f>
        <v>1</v>
      </c>
      <c r="T109" s="14" t="str">
        <f>VLOOKUP(J109,Sheet1!$B$2:$Q$117,VLOOKUP($D$2,Sheet1!$W$2:$Y$15,3,FALSE),FALSE)</f>
        <v>Y</v>
      </c>
      <c r="U109" s="14">
        <f t="shared" ca="1" si="7"/>
        <v>1</v>
      </c>
    </row>
    <row r="110" spans="2:21" x14ac:dyDescent="0.25">
      <c r="B110" s="2">
        <v>101</v>
      </c>
      <c r="C110" s="8" t="s">
        <v>117</v>
      </c>
      <c r="D110" s="5">
        <v>0.35714285714285715</v>
      </c>
      <c r="E110" s="11" t="b">
        <v>0</v>
      </c>
      <c r="F110" s="14" t="str">
        <f>VLOOKUP(C110,Sheet1!$B$2:$Q$117,VLOOKUP($D$2,Sheet1!$W$2:$Y$15,3,FALSE),FALSE)</f>
        <v>Y</v>
      </c>
      <c r="G110" s="14">
        <f t="shared" si="6"/>
        <v>0</v>
      </c>
      <c r="I110" s="2">
        <v>101</v>
      </c>
      <c r="J110" s="8" t="s">
        <v>117</v>
      </c>
      <c r="K110" s="5">
        <v>0.35714285714285715</v>
      </c>
      <c r="L110" s="15" t="b">
        <f ca="1">IFERROR(IF(VLOOKUP($C110,Sheet4!$B$1:$E$293,2,FALSE)=0,TRUE,FALSE),FALSE)</f>
        <v>1</v>
      </c>
      <c r="T110" s="14" t="str">
        <f>VLOOKUP(J110,Sheet1!$B$2:$Q$117,VLOOKUP($D$2,Sheet1!$W$2:$Y$15,3,FALSE),FALSE)</f>
        <v>Y</v>
      </c>
      <c r="U110" s="14">
        <f t="shared" ca="1" si="7"/>
        <v>1</v>
      </c>
    </row>
    <row r="111" spans="2:21" x14ac:dyDescent="0.25">
      <c r="B111" s="2">
        <v>102</v>
      </c>
      <c r="C111" s="8" t="s">
        <v>118</v>
      </c>
      <c r="D111" s="5">
        <v>0.9285714285714286</v>
      </c>
      <c r="E111" s="11" t="b">
        <v>1</v>
      </c>
      <c r="F111" s="14" t="str">
        <f>VLOOKUP(C111,Sheet1!$B$2:$Q$117,VLOOKUP($D$2,Sheet1!$W$2:$Y$15,3,FALSE),FALSE)</f>
        <v>Y</v>
      </c>
      <c r="G111" s="14">
        <f t="shared" si="6"/>
        <v>1</v>
      </c>
      <c r="I111" s="2">
        <v>102</v>
      </c>
      <c r="J111" s="8" t="s">
        <v>118</v>
      </c>
      <c r="K111" s="5">
        <v>0.9285714285714286</v>
      </c>
      <c r="L111" s="15" t="b">
        <f ca="1">IFERROR(IF(VLOOKUP($C111,Sheet4!$B$1:$E$293,2,FALSE)=0,TRUE,FALSE),FALSE)</f>
        <v>0</v>
      </c>
      <c r="T111" s="14" t="str">
        <f>VLOOKUP(J111,Sheet1!$B$2:$Q$117,VLOOKUP($D$2,Sheet1!$W$2:$Y$15,3,FALSE),FALSE)</f>
        <v>Y</v>
      </c>
      <c r="U111" s="14">
        <f t="shared" ca="1" si="7"/>
        <v>0</v>
      </c>
    </row>
    <row r="112" spans="2:21" x14ac:dyDescent="0.25">
      <c r="B112" s="2">
        <v>103</v>
      </c>
      <c r="C112" s="9" t="s">
        <v>119</v>
      </c>
      <c r="D112" s="5">
        <v>0.14285714285714285</v>
      </c>
      <c r="E112" s="11" t="b">
        <v>0</v>
      </c>
      <c r="F112" s="14" t="str">
        <f>VLOOKUP(C112,Sheet1!$B$2:$Q$117,VLOOKUP($D$2,Sheet1!$W$2:$Y$15,3,FALSE),FALSE)</f>
        <v/>
      </c>
      <c r="G112" s="14" t="str">
        <f t="shared" si="6"/>
        <v/>
      </c>
      <c r="I112" s="2">
        <v>103</v>
      </c>
      <c r="J112" s="9" t="s">
        <v>119</v>
      </c>
      <c r="K112" s="5">
        <v>0.14285714285714285</v>
      </c>
      <c r="L112" s="15" t="b">
        <f ca="1">IFERROR(IF(VLOOKUP($C112,Sheet4!$B$1:$E$293,2,FALSE)=0,TRUE,FALSE),FALSE)</f>
        <v>1</v>
      </c>
      <c r="T112" s="14" t="str">
        <f>VLOOKUP(J112,Sheet1!$B$2:$Q$117,VLOOKUP($D$2,Sheet1!$W$2:$Y$15,3,FALSE),FALSE)</f>
        <v/>
      </c>
      <c r="U112" s="14" t="str">
        <f t="shared" si="7"/>
        <v/>
      </c>
    </row>
    <row r="113" spans="2:21" x14ac:dyDescent="0.25">
      <c r="B113" s="2">
        <v>104</v>
      </c>
      <c r="C113" s="9" t="s">
        <v>120</v>
      </c>
      <c r="D113" s="5">
        <v>1</v>
      </c>
      <c r="E113" s="11" t="b">
        <v>1</v>
      </c>
      <c r="F113" s="14" t="str">
        <f>VLOOKUP(C113,Sheet1!$B$2:$Q$117,VLOOKUP($D$2,Sheet1!$W$2:$Y$15,3,FALSE),FALSE)</f>
        <v>Y</v>
      </c>
      <c r="G113" s="14">
        <f t="shared" si="6"/>
        <v>1</v>
      </c>
      <c r="I113" s="2">
        <v>104</v>
      </c>
      <c r="J113" s="9" t="s">
        <v>120</v>
      </c>
      <c r="K113" s="5">
        <v>1</v>
      </c>
      <c r="L113" s="15" t="b">
        <f ca="1">IFERROR(IF(VLOOKUP($C113,Sheet4!$B$1:$E$293,2,FALSE)=0,TRUE,FALSE),FALSE)</f>
        <v>1</v>
      </c>
      <c r="T113" s="14" t="str">
        <f>VLOOKUP(J113,Sheet1!$B$2:$Q$117,VLOOKUP($D$2,Sheet1!$W$2:$Y$15,3,FALSE),FALSE)</f>
        <v>Y</v>
      </c>
      <c r="U113" s="14">
        <f t="shared" ca="1" si="7"/>
        <v>1</v>
      </c>
    </row>
    <row r="114" spans="2:21" x14ac:dyDescent="0.25">
      <c r="B114" s="2">
        <v>105</v>
      </c>
      <c r="C114" s="9" t="s">
        <v>121</v>
      </c>
      <c r="D114" s="5">
        <v>1</v>
      </c>
      <c r="E114" s="11" t="b">
        <v>1</v>
      </c>
      <c r="F114" s="14" t="str">
        <f>VLOOKUP(C114,Sheet1!$B$2:$Q$117,VLOOKUP($D$2,Sheet1!$W$2:$Y$15,3,FALSE),FALSE)</f>
        <v>Y</v>
      </c>
      <c r="G114" s="14">
        <f t="shared" si="6"/>
        <v>1</v>
      </c>
      <c r="I114" s="2">
        <v>105</v>
      </c>
      <c r="J114" s="9" t="s">
        <v>121</v>
      </c>
      <c r="K114" s="5">
        <v>1</v>
      </c>
      <c r="L114" s="15" t="b">
        <f ca="1">IFERROR(IF(VLOOKUP($C114,Sheet4!$B$1:$E$293,2,FALSE)=0,TRUE,FALSE),FALSE)</f>
        <v>1</v>
      </c>
      <c r="T114" s="14" t="str">
        <f>VLOOKUP(J114,Sheet1!$B$2:$Q$117,VLOOKUP($D$2,Sheet1!$W$2:$Y$15,3,FALSE),FALSE)</f>
        <v>Y</v>
      </c>
      <c r="U114" s="14">
        <f t="shared" ca="1" si="7"/>
        <v>1</v>
      </c>
    </row>
    <row r="115" spans="2:21" x14ac:dyDescent="0.25">
      <c r="B115" s="2">
        <v>106</v>
      </c>
      <c r="C115" s="9" t="s">
        <v>122</v>
      </c>
      <c r="D115" s="5">
        <v>0.7857142857142857</v>
      </c>
      <c r="E115" s="11" t="b">
        <v>1</v>
      </c>
      <c r="F115" s="14" t="str">
        <f>VLOOKUP(C115,Sheet1!$B$2:$Q$117,VLOOKUP($D$2,Sheet1!$W$2:$Y$15,3,FALSE),FALSE)</f>
        <v>Y</v>
      </c>
      <c r="G115" s="14">
        <f t="shared" si="6"/>
        <v>1</v>
      </c>
      <c r="I115" s="2">
        <v>106</v>
      </c>
      <c r="J115" s="9" t="s">
        <v>122</v>
      </c>
      <c r="K115" s="5">
        <v>0.7857142857142857</v>
      </c>
      <c r="L115" s="15" t="b">
        <f ca="1">IFERROR(IF(VLOOKUP($C115,Sheet4!$B$1:$E$293,2,FALSE)=0,TRUE,FALSE),FALSE)</f>
        <v>0</v>
      </c>
      <c r="T115" s="14" t="str">
        <f>VLOOKUP(J115,Sheet1!$B$2:$Q$117,VLOOKUP($D$2,Sheet1!$W$2:$Y$15,3,FALSE),FALSE)</f>
        <v>Y</v>
      </c>
      <c r="U115" s="14">
        <f t="shared" ca="1" si="7"/>
        <v>0</v>
      </c>
    </row>
    <row r="116" spans="2:21" x14ac:dyDescent="0.25">
      <c r="B116" s="2">
        <v>107</v>
      </c>
      <c r="C116" s="9" t="s">
        <v>123</v>
      </c>
      <c r="D116" s="5">
        <v>0.7857142857142857</v>
      </c>
      <c r="E116" s="11" t="b">
        <v>1</v>
      </c>
      <c r="F116" s="14" t="str">
        <f>VLOOKUP(C116,Sheet1!$B$2:$Q$117,VLOOKUP($D$2,Sheet1!$W$2:$Y$15,3,FALSE),FALSE)</f>
        <v>Y</v>
      </c>
      <c r="G116" s="14">
        <f t="shared" si="6"/>
        <v>1</v>
      </c>
      <c r="I116" s="2">
        <v>107</v>
      </c>
      <c r="J116" s="9" t="s">
        <v>123</v>
      </c>
      <c r="K116" s="5">
        <v>0.7857142857142857</v>
      </c>
      <c r="L116" s="15" t="b">
        <f ca="1">IFERROR(IF(VLOOKUP($C116,Sheet4!$B$1:$E$293,2,FALSE)=0,TRUE,FALSE),FALSE)</f>
        <v>1</v>
      </c>
      <c r="T116" s="14" t="str">
        <f>VLOOKUP(J116,Sheet1!$B$2:$Q$117,VLOOKUP($D$2,Sheet1!$W$2:$Y$15,3,FALSE),FALSE)</f>
        <v>Y</v>
      </c>
      <c r="U116" s="14">
        <f t="shared" ca="1" si="7"/>
        <v>1</v>
      </c>
    </row>
    <row r="117" spans="2:21" x14ac:dyDescent="0.25">
      <c r="B117" s="2">
        <v>108</v>
      </c>
      <c r="C117" s="9" t="s">
        <v>124</v>
      </c>
      <c r="D117" s="5">
        <v>0.8571428571428571</v>
      </c>
      <c r="E117" s="11" t="b">
        <v>1</v>
      </c>
      <c r="F117" s="14" t="str">
        <f>VLOOKUP(C117,Sheet1!$B$2:$Q$117,VLOOKUP($D$2,Sheet1!$W$2:$Y$15,3,FALSE),FALSE)</f>
        <v>Y</v>
      </c>
      <c r="G117" s="14">
        <f t="shared" si="6"/>
        <v>1</v>
      </c>
      <c r="I117" s="2">
        <v>108</v>
      </c>
      <c r="J117" s="9" t="s">
        <v>124</v>
      </c>
      <c r="K117" s="5">
        <v>0.8571428571428571</v>
      </c>
      <c r="L117" s="15" t="b">
        <f ca="1">IFERROR(IF(VLOOKUP($C117,Sheet4!$B$1:$E$293,2,FALSE)=0,TRUE,FALSE),FALSE)</f>
        <v>0</v>
      </c>
      <c r="T117" s="14" t="str">
        <f>VLOOKUP(J117,Sheet1!$B$2:$Q$117,VLOOKUP($D$2,Sheet1!$W$2:$Y$15,3,FALSE),FALSE)</f>
        <v>Y</v>
      </c>
      <c r="U117" s="14">
        <f t="shared" ca="1" si="7"/>
        <v>0</v>
      </c>
    </row>
    <row r="118" spans="2:21" x14ac:dyDescent="0.25">
      <c r="B118" s="2">
        <v>109</v>
      </c>
      <c r="C118" s="9" t="s">
        <v>125</v>
      </c>
      <c r="D118" s="5">
        <v>0.9285714285714286</v>
      </c>
      <c r="E118" s="11" t="b">
        <v>1</v>
      </c>
      <c r="F118" s="14" t="str">
        <f>VLOOKUP(C118,Sheet1!$B$2:$Q$117,VLOOKUP($D$2,Sheet1!$W$2:$Y$15,3,FALSE),FALSE)</f>
        <v>Y</v>
      </c>
      <c r="G118" s="14">
        <f t="shared" si="6"/>
        <v>1</v>
      </c>
      <c r="I118" s="2">
        <v>109</v>
      </c>
      <c r="J118" s="9" t="s">
        <v>125</v>
      </c>
      <c r="K118" s="5">
        <v>0.9285714285714286</v>
      </c>
      <c r="L118" s="15" t="b">
        <f ca="1">IFERROR(IF(VLOOKUP($C118,Sheet4!$B$1:$E$293,2,FALSE)=0,TRUE,FALSE),FALSE)</f>
        <v>0</v>
      </c>
      <c r="T118" s="14" t="str">
        <f>VLOOKUP(J118,Sheet1!$B$2:$Q$117,VLOOKUP($D$2,Sheet1!$W$2:$Y$15,3,FALSE),FALSE)</f>
        <v>Y</v>
      </c>
      <c r="U118" s="14">
        <f t="shared" ca="1" si="7"/>
        <v>0</v>
      </c>
    </row>
    <row r="119" spans="2:21" x14ac:dyDescent="0.25">
      <c r="B119" s="2">
        <v>110</v>
      </c>
      <c r="C119" s="9" t="s">
        <v>126</v>
      </c>
      <c r="D119" s="5">
        <v>0.14285714285714285</v>
      </c>
      <c r="E119" s="11" t="b">
        <v>0</v>
      </c>
      <c r="F119" s="14" t="str">
        <f>VLOOKUP(C119,Sheet1!$B$2:$Q$117,VLOOKUP($D$2,Sheet1!$W$2:$Y$15,3,FALSE),FALSE)</f>
        <v/>
      </c>
      <c r="G119" s="14" t="str">
        <f t="shared" si="6"/>
        <v/>
      </c>
      <c r="I119" s="2">
        <v>110</v>
      </c>
      <c r="J119" s="9" t="s">
        <v>126</v>
      </c>
      <c r="K119" s="5">
        <v>0.14285714285714285</v>
      </c>
      <c r="L119" s="15" t="b">
        <f ca="1">IFERROR(IF(VLOOKUP($C119,Sheet4!$B$1:$E$293,2,FALSE)=0,TRUE,FALSE),FALSE)</f>
        <v>1</v>
      </c>
      <c r="T119" s="14" t="str">
        <f>VLOOKUP(J119,Sheet1!$B$2:$Q$117,VLOOKUP($D$2,Sheet1!$W$2:$Y$15,3,FALSE),FALSE)</f>
        <v/>
      </c>
      <c r="U119" s="14" t="str">
        <f t="shared" si="7"/>
        <v/>
      </c>
    </row>
    <row r="120" spans="2:21" x14ac:dyDescent="0.25">
      <c r="B120" s="2">
        <v>111</v>
      </c>
      <c r="C120" s="9" t="s">
        <v>127</v>
      </c>
      <c r="D120" s="5">
        <v>0.5</v>
      </c>
      <c r="E120" s="11" t="b">
        <v>0</v>
      </c>
      <c r="F120" s="14" t="str">
        <f>VLOOKUP(C120,Sheet1!$B$2:$Q$117,VLOOKUP($D$2,Sheet1!$W$2:$Y$15,3,FALSE),FALSE)</f>
        <v>Y</v>
      </c>
      <c r="G120" s="14">
        <f t="shared" si="6"/>
        <v>0</v>
      </c>
      <c r="I120" s="2">
        <v>111</v>
      </c>
      <c r="J120" s="9" t="s">
        <v>127</v>
      </c>
      <c r="K120" s="5">
        <v>0.5</v>
      </c>
      <c r="L120" s="15" t="b">
        <f ca="1">IFERROR(IF(VLOOKUP($C120,Sheet4!$B$1:$E$293,2,FALSE)=0,TRUE,FALSE),FALSE)</f>
        <v>0</v>
      </c>
      <c r="T120" s="14" t="str">
        <f>VLOOKUP(J120,Sheet1!$B$2:$Q$117,VLOOKUP($D$2,Sheet1!$W$2:$Y$15,3,FALSE),FALSE)</f>
        <v>Y</v>
      </c>
      <c r="U120" s="14">
        <f t="shared" ca="1" si="7"/>
        <v>0</v>
      </c>
    </row>
    <row r="121" spans="2:21" x14ac:dyDescent="0.25">
      <c r="B121" s="2">
        <v>112</v>
      </c>
      <c r="C121" s="9" t="s">
        <v>128</v>
      </c>
      <c r="D121" s="5">
        <v>0.5714285714285714</v>
      </c>
      <c r="E121" s="11" t="b">
        <v>1</v>
      </c>
      <c r="F121" s="14" t="str">
        <f>VLOOKUP(C121,Sheet1!$B$2:$Q$117,VLOOKUP($D$2,Sheet1!$W$2:$Y$15,3,FALSE),FALSE)</f>
        <v/>
      </c>
      <c r="G121" s="14" t="str">
        <f t="shared" si="6"/>
        <v/>
      </c>
      <c r="I121" s="2">
        <v>112</v>
      </c>
      <c r="J121" s="9" t="s">
        <v>128</v>
      </c>
      <c r="K121" s="5">
        <v>0.5714285714285714</v>
      </c>
      <c r="L121" s="15" t="b">
        <f ca="1">IFERROR(IF(VLOOKUP($C121,Sheet4!$B$1:$E$293,2,FALSE)=0,TRUE,FALSE),FALSE)</f>
        <v>0</v>
      </c>
      <c r="T121" s="14" t="str">
        <f>VLOOKUP(J121,Sheet1!$B$2:$Q$117,VLOOKUP($D$2,Sheet1!$W$2:$Y$15,3,FALSE),FALSE)</f>
        <v/>
      </c>
      <c r="U121" s="14" t="str">
        <f t="shared" si="7"/>
        <v/>
      </c>
    </row>
    <row r="122" spans="2:21" x14ac:dyDescent="0.25">
      <c r="B122" s="2">
        <v>113</v>
      </c>
      <c r="C122" s="9" t="s">
        <v>129</v>
      </c>
      <c r="D122" s="5">
        <v>1</v>
      </c>
      <c r="E122" s="11" t="b">
        <v>1</v>
      </c>
      <c r="F122" s="14" t="str">
        <f>VLOOKUP(C122,Sheet1!$B$2:$Q$117,VLOOKUP($D$2,Sheet1!$W$2:$Y$15,3,FALSE),FALSE)</f>
        <v>Y</v>
      </c>
      <c r="G122" s="14">
        <f t="shared" si="6"/>
        <v>1</v>
      </c>
      <c r="I122" s="2">
        <v>113</v>
      </c>
      <c r="J122" s="9" t="s">
        <v>129</v>
      </c>
      <c r="K122" s="5">
        <v>1</v>
      </c>
      <c r="L122" s="15" t="b">
        <f ca="1">IFERROR(IF(VLOOKUP($C122,Sheet4!$B$1:$E$293,2,FALSE)=0,TRUE,FALSE),FALSE)</f>
        <v>0</v>
      </c>
      <c r="T122" s="14" t="str">
        <f>VLOOKUP(J122,Sheet1!$B$2:$Q$117,VLOOKUP($D$2,Sheet1!$W$2:$Y$15,3,FALSE),FALSE)</f>
        <v>Y</v>
      </c>
      <c r="U122" s="14">
        <f t="shared" ca="1" si="7"/>
        <v>0</v>
      </c>
    </row>
    <row r="123" spans="2:21" x14ac:dyDescent="0.25">
      <c r="B123" s="2">
        <v>114</v>
      </c>
      <c r="C123" s="9" t="s">
        <v>130</v>
      </c>
      <c r="D123" s="5">
        <v>7.1428571428571425E-2</v>
      </c>
      <c r="E123" s="11" t="b">
        <v>0</v>
      </c>
      <c r="F123" s="14" t="str">
        <f>VLOOKUP(C123,Sheet1!$B$2:$Q$117,VLOOKUP($D$2,Sheet1!$W$2:$Y$15,3,FALSE),FALSE)</f>
        <v/>
      </c>
      <c r="G123" s="14" t="str">
        <f t="shared" si="6"/>
        <v/>
      </c>
      <c r="I123" s="2">
        <v>114</v>
      </c>
      <c r="J123" s="9" t="s">
        <v>130</v>
      </c>
      <c r="K123" s="5">
        <v>7.1428571428571425E-2</v>
      </c>
      <c r="L123" s="15" t="b">
        <f ca="1">IFERROR(IF(VLOOKUP($C123,Sheet4!$B$1:$E$293,2,FALSE)=0,TRUE,FALSE),FALSE)</f>
        <v>0</v>
      </c>
      <c r="T123" s="14" t="str">
        <f>VLOOKUP(J123,Sheet1!$B$2:$Q$117,VLOOKUP($D$2,Sheet1!$W$2:$Y$15,3,FALSE),FALSE)</f>
        <v/>
      </c>
      <c r="U123" s="14" t="str">
        <f t="shared" si="7"/>
        <v/>
      </c>
    </row>
    <row r="124" spans="2:21" x14ac:dyDescent="0.25">
      <c r="B124" s="2">
        <v>115</v>
      </c>
      <c r="C124" s="9" t="s">
        <v>131</v>
      </c>
      <c r="D124" s="5">
        <v>0.2857142857142857</v>
      </c>
      <c r="E124" s="11" t="b">
        <v>0</v>
      </c>
      <c r="F124" s="14" t="str">
        <f>VLOOKUP(C124,Sheet1!$B$2:$Q$117,VLOOKUP($D$2,Sheet1!$W$2:$Y$15,3,FALSE),FALSE)</f>
        <v>Y</v>
      </c>
      <c r="G124" s="14">
        <f t="shared" si="6"/>
        <v>0</v>
      </c>
      <c r="I124" s="2">
        <v>115</v>
      </c>
      <c r="J124" s="9" t="s">
        <v>131</v>
      </c>
      <c r="K124" s="5">
        <v>0.2857142857142857</v>
      </c>
      <c r="L124" s="15" t="b">
        <f ca="1">IFERROR(IF(VLOOKUP($C124,Sheet4!$B$1:$E$293,2,FALSE)=0,TRUE,FALSE),FALSE)</f>
        <v>1</v>
      </c>
      <c r="T124" s="14" t="str">
        <f>VLOOKUP(J124,Sheet1!$B$2:$Q$117,VLOOKUP($D$2,Sheet1!$W$2:$Y$15,3,FALSE),FALSE)</f>
        <v>Y</v>
      </c>
      <c r="U124" s="14">
        <f t="shared" ca="1" si="7"/>
        <v>1</v>
      </c>
    </row>
    <row r="125" spans="2:21" x14ac:dyDescent="0.25">
      <c r="B125" s="2">
        <v>116</v>
      </c>
      <c r="C125" s="9" t="s">
        <v>132</v>
      </c>
      <c r="D125" s="5">
        <v>7.1428571428571425E-2</v>
      </c>
      <c r="E125" s="11" t="b">
        <v>0</v>
      </c>
      <c r="F125" s="14" t="str">
        <f>VLOOKUP(C125,Sheet1!$B$2:$Q$117,VLOOKUP($D$2,Sheet1!$W$2:$Y$15,3,FALSE),FALSE)</f>
        <v/>
      </c>
      <c r="G125" s="14" t="str">
        <f t="shared" si="6"/>
        <v/>
      </c>
      <c r="I125" s="2">
        <v>116</v>
      </c>
      <c r="J125" s="9" t="s">
        <v>132</v>
      </c>
      <c r="K125" s="5">
        <v>7.1428571428571425E-2</v>
      </c>
      <c r="L125" s="15" t="b">
        <f ca="1">IFERROR(IF(VLOOKUP($C125,Sheet4!$B$1:$E$293,2,FALSE)=0,TRUE,FALSE),FALSE)</f>
        <v>0</v>
      </c>
      <c r="T125" s="14" t="str">
        <f>VLOOKUP(J125,Sheet1!$B$2:$Q$117,VLOOKUP($D$2,Sheet1!$W$2:$Y$15,3,FALSE),FALSE)</f>
        <v/>
      </c>
      <c r="U125" s="14" t="str">
        <f t="shared" si="7"/>
        <v/>
      </c>
    </row>
    <row r="126" spans="2:21" x14ac:dyDescent="0.25">
      <c r="L126" s="13"/>
    </row>
  </sheetData>
  <autoFilter ref="B9:E9" xr:uid="{E408886F-DBED-4631-8195-C0BE2267C74E}">
    <sortState xmlns:xlrd2="http://schemas.microsoft.com/office/spreadsheetml/2017/richdata2" ref="B10:E125">
      <sortCondition ref="B9"/>
    </sortState>
  </autoFilter>
  <mergeCells count="10">
    <mergeCell ref="B2:C3"/>
    <mergeCell ref="D2:E3"/>
    <mergeCell ref="B4:C5"/>
    <mergeCell ref="D4:E5"/>
    <mergeCell ref="B6:C7"/>
    <mergeCell ref="K2:L3"/>
    <mergeCell ref="K4:L5"/>
    <mergeCell ref="D6:E7"/>
    <mergeCell ref="I2:J3"/>
    <mergeCell ref="I4:J5"/>
  </mergeCells>
  <conditionalFormatting sqref="D10:D125">
    <cfRule type="colorScale" priority="2">
      <colorScale>
        <cfvo type="min"/>
        <cfvo type="percentile" val="50"/>
        <cfvo type="max"/>
        <color rgb="FFF8696B"/>
        <color rgb="FFFFEB84"/>
        <color rgb="FF63BE7B"/>
      </colorScale>
    </cfRule>
  </conditionalFormatting>
  <conditionalFormatting sqref="K10:K125">
    <cfRule type="colorScale" priority="1">
      <colorScale>
        <cfvo type="min"/>
        <cfvo type="percentile" val="50"/>
        <cfvo type="max"/>
        <color rgb="FFF8696B"/>
        <color rgb="FFFFEB84"/>
        <color rgb="FF63BE7B"/>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8FF8984-B5C7-41C8-8620-2A8715CC8CE4}">
          <x14:formula1>
            <xm:f>Sheet1!$W$2:$W$15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1C60C-A6E0-4E19-A49A-93DBFF19D85C}">
  <dimension ref="A1:B67"/>
  <sheetViews>
    <sheetView workbookViewId="0"/>
  </sheetViews>
  <sheetFormatPr defaultRowHeight="15" x14ac:dyDescent="0.25"/>
  <cols>
    <col min="2" max="2" width="64.28515625" bestFit="1" customWidth="1"/>
  </cols>
  <sheetData>
    <row r="1" spans="1:2" x14ac:dyDescent="0.25">
      <c r="A1" cm="1">
        <f t="array" aca="1" ref="A1:A67" ca="1">INDEX(_xlfn.UNIQUE(_xlfn.RANDARRAY(PredictionSimulator!D4^2, 1, 1, 116, TRUE)), _xlfn.SEQUENCE(PredictionSimulator!D4))</f>
        <v>53</v>
      </c>
      <c r="B1" t="str">
        <f ca="1">VLOOKUP(A1,PredictionSimulator!$B$10:$C$125,2,FALSE)</f>
        <v>Transformations of Graphs</v>
      </c>
    </row>
    <row r="2" spans="1:2" x14ac:dyDescent="0.25">
      <c r="A2">
        <f ca="1"/>
        <v>101</v>
      </c>
      <c r="B2" t="str">
        <f ca="1">VLOOKUP(A2,PredictionSimulator!$B$10:$C$125,2,FALSE)</f>
        <v>Vectors (Column)</v>
      </c>
    </row>
    <row r="3" spans="1:2" x14ac:dyDescent="0.25">
      <c r="A3">
        <f ca="1"/>
        <v>49</v>
      </c>
      <c r="B3" t="str">
        <f ca="1">VLOOKUP(A3,PredictionSimulator!$B$10:$C$125,2,FALSE)</f>
        <v>Parallel/Perpendicular Lines</v>
      </c>
    </row>
    <row r="4" spans="1:2" x14ac:dyDescent="0.25">
      <c r="A4">
        <f ca="1"/>
        <v>69</v>
      </c>
      <c r="B4" t="str">
        <f ca="1">VLOOKUP(A4,PredictionSimulator!$B$10:$C$125,2,FALSE)</f>
        <v>Inverse Proportion (context)</v>
      </c>
    </row>
    <row r="5" spans="1:2" x14ac:dyDescent="0.25">
      <c r="A5">
        <f ca="1"/>
        <v>16</v>
      </c>
      <c r="B5" t="str">
        <f ca="1">VLOOKUP(A5,PredictionSimulator!$B$10:$C$125,2,FALSE)</f>
        <v>Surds</v>
      </c>
    </row>
    <row r="6" spans="1:2" x14ac:dyDescent="0.25">
      <c r="A6">
        <f ca="1"/>
        <v>46</v>
      </c>
      <c r="B6" t="str">
        <f ca="1">VLOOKUP(A6,PredictionSimulator!$B$10:$C$125,2,FALSE)</f>
        <v>Coordinates problem solve (can include ratio)</v>
      </c>
    </row>
    <row r="7" spans="1:2" x14ac:dyDescent="0.25">
      <c r="A7">
        <f ca="1"/>
        <v>31</v>
      </c>
      <c r="B7" t="str">
        <f ca="1">VLOOKUP(A7,PredictionSimulator!$B$10:$C$125,2,FALSE)</f>
        <v>Form and Solve Equation</v>
      </c>
    </row>
    <row r="8" spans="1:2" x14ac:dyDescent="0.25">
      <c r="A8">
        <f ca="1"/>
        <v>55</v>
      </c>
      <c r="B8" t="str">
        <f ca="1">VLOOKUP(A8,PredictionSimulator!$B$10:$C$125,2,FALSE)</f>
        <v>Multiple Ratio Problem Solve</v>
      </c>
    </row>
    <row r="9" spans="1:2" x14ac:dyDescent="0.25">
      <c r="A9">
        <f ca="1"/>
        <v>25</v>
      </c>
      <c r="B9" t="str">
        <f ca="1">VLOOKUP(A9,PredictionSimulator!$B$10:$C$125,2,FALSE)</f>
        <v>Inequality Diagram</v>
      </c>
    </row>
    <row r="10" spans="1:2" x14ac:dyDescent="0.25">
      <c r="A10">
        <f ca="1"/>
        <v>78</v>
      </c>
      <c r="B10" t="str">
        <f ca="1">VLOOKUP(A10,PredictionSimulator!$B$10:$C$125,2,FALSE)</f>
        <v>Perimeter</v>
      </c>
    </row>
    <row r="11" spans="1:2" x14ac:dyDescent="0.25">
      <c r="A11">
        <f ca="1"/>
        <v>1</v>
      </c>
      <c r="B11" t="str">
        <f ca="1">VLOOKUP(A11,PredictionSimulator!$B$10:$C$125,2,FALSE)</f>
        <v>Order Numbers</v>
      </c>
    </row>
    <row r="12" spans="1:2" x14ac:dyDescent="0.25">
      <c r="A12">
        <f ca="1"/>
        <v>104</v>
      </c>
      <c r="B12" t="str">
        <f ca="1">VLOOKUP(A12,PredictionSimulator!$B$10:$C$125,2,FALSE)</f>
        <v>Probability (Tree Diagram or Successive Events)</v>
      </c>
    </row>
    <row r="13" spans="1:2" x14ac:dyDescent="0.25">
      <c r="A13">
        <f ca="1"/>
        <v>97</v>
      </c>
      <c r="B13" t="str">
        <f ca="1">VLOOKUP(A13,PredictionSimulator!$B$10:$C$125,2,FALSE)</f>
        <v>Identify Congruent Triangles</v>
      </c>
    </row>
    <row r="14" spans="1:2" x14ac:dyDescent="0.25">
      <c r="A14">
        <f ca="1"/>
        <v>68</v>
      </c>
      <c r="B14" t="str">
        <f ca="1">VLOOKUP(A14,PredictionSimulator!$B$10:$C$125,2,FALSE)</f>
        <v>Direct Proportion (context) incl recipes and best buys, est from sample</v>
      </c>
    </row>
    <row r="15" spans="1:2" x14ac:dyDescent="0.25">
      <c r="A15">
        <f ca="1"/>
        <v>26</v>
      </c>
      <c r="B15" t="str">
        <f ca="1">VLOOKUP(A15,PredictionSimulator!$B$10:$C$125,2,FALSE)</f>
        <v>Inequality Regions</v>
      </c>
    </row>
    <row r="16" spans="1:2" x14ac:dyDescent="0.25">
      <c r="A16">
        <f ca="1"/>
        <v>47</v>
      </c>
      <c r="B16" t="str">
        <f ca="1">VLOOKUP(A16,PredictionSimulator!$B$10:$C$125,2,FALSE)</f>
        <v>Midpoint of line</v>
      </c>
    </row>
    <row r="17" spans="1:2" x14ac:dyDescent="0.25">
      <c r="A17">
        <f ca="1"/>
        <v>5</v>
      </c>
      <c r="B17" t="str">
        <f ca="1">VLOOKUP(A17,PredictionSimulator!$B$10:$C$125,2,FALSE)</f>
        <v>Reciprocal</v>
      </c>
    </row>
    <row r="18" spans="1:2" x14ac:dyDescent="0.25">
      <c r="A18">
        <f ca="1"/>
        <v>95</v>
      </c>
      <c r="B18" t="str">
        <f ca="1">VLOOKUP(A18,PredictionSimulator!$B$10:$C$125,2,FALSE)</f>
        <v>Circle Theorems</v>
      </c>
    </row>
    <row r="19" spans="1:2" x14ac:dyDescent="0.25">
      <c r="A19">
        <f ca="1"/>
        <v>115</v>
      </c>
      <c r="B19" t="str">
        <f ca="1">VLOOKUP(A19,PredictionSimulator!$B$10:$C$125,2,FALSE)</f>
        <v>Capture, re-capture</v>
      </c>
    </row>
    <row r="20" spans="1:2" x14ac:dyDescent="0.25">
      <c r="A20">
        <f ca="1"/>
        <v>93</v>
      </c>
      <c r="B20" t="str">
        <f ca="1">VLOOKUP(A20,PredictionSimulator!$B$10:$C$125,2,FALSE)</f>
        <v>Exact Trig</v>
      </c>
    </row>
    <row r="21" spans="1:2" x14ac:dyDescent="0.25">
      <c r="A21">
        <f ca="1"/>
        <v>10</v>
      </c>
      <c r="B21" t="str">
        <f ca="1">VLOOKUP(A21,PredictionSimulator!$B$10:$C$125,2,FALSE)</f>
        <v>Standard Form</v>
      </c>
    </row>
    <row r="22" spans="1:2" x14ac:dyDescent="0.25">
      <c r="A22">
        <f ca="1"/>
        <v>19</v>
      </c>
      <c r="B22" t="str">
        <f ca="1">VLOOKUP(A22,PredictionSimulator!$B$10:$C$125,2,FALSE)</f>
        <v>Expand/Simplify</v>
      </c>
    </row>
    <row r="23" spans="1:2" x14ac:dyDescent="0.25">
      <c r="A23">
        <f ca="1"/>
        <v>36</v>
      </c>
      <c r="B23" t="str">
        <f ca="1">VLOOKUP(A23,PredictionSimulator!$B$10:$C$125,2,FALSE)</f>
        <v>Iteration (equations)</v>
      </c>
    </row>
    <row r="24" spans="1:2" x14ac:dyDescent="0.25">
      <c r="A24">
        <f ca="1"/>
        <v>58</v>
      </c>
      <c r="B24" t="str">
        <f ca="1">VLOOKUP(A24,PredictionSimulator!$B$10:$C$125,2,FALSE)</f>
        <v>Relate Ratio to Fraction</v>
      </c>
    </row>
    <row r="25" spans="1:2" x14ac:dyDescent="0.25">
      <c r="A25">
        <f ca="1"/>
        <v>11</v>
      </c>
      <c r="B25" t="str">
        <f ca="1">VLOOKUP(A25,PredictionSimulator!$B$10:$C$125,2,FALSE)</f>
        <v>Estimation</v>
      </c>
    </row>
    <row r="26" spans="1:2" x14ac:dyDescent="0.25">
      <c r="A26">
        <f ca="1"/>
        <v>100</v>
      </c>
      <c r="B26" t="str">
        <f ca="1">VLOOKUP(A26,PredictionSimulator!$B$10:$C$125,2,FALSE)</f>
        <v>Transformations (Could involve invariant points)</v>
      </c>
    </row>
    <row r="27" spans="1:2" x14ac:dyDescent="0.25">
      <c r="A27">
        <f ca="1"/>
        <v>18</v>
      </c>
      <c r="B27" t="str">
        <f ca="1">VLOOKUP(A27,PredictionSimulator!$B$10:$C$125,2,FALSE)</f>
        <v>Substitution (basic)</v>
      </c>
    </row>
    <row r="28" spans="1:2" x14ac:dyDescent="0.25">
      <c r="A28">
        <f ca="1"/>
        <v>51</v>
      </c>
      <c r="B28" t="str">
        <f ca="1">VLOOKUP(A28,PredictionSimulator!$B$10:$C$125,2,FALSE)</f>
        <v>Equation of tangent to circle</v>
      </c>
    </row>
    <row r="29" spans="1:2" x14ac:dyDescent="0.25">
      <c r="A29">
        <f ca="1"/>
        <v>63</v>
      </c>
      <c r="B29" t="str">
        <f ca="1">VLOOKUP(A29,PredictionSimulator!$B$10:$C$125,2,FALSE)</f>
        <v>% Profit or %change [find the %]</v>
      </c>
    </row>
    <row r="30" spans="1:2" x14ac:dyDescent="0.25">
      <c r="A30">
        <f ca="1"/>
        <v>107</v>
      </c>
      <c r="B30" t="str">
        <f ca="1">VLOOKUP(A30,PredictionSimulator!$B$10:$C$125,2,FALSE)</f>
        <v>Averages (and range)</v>
      </c>
    </row>
    <row r="31" spans="1:2" x14ac:dyDescent="0.25">
      <c r="A31">
        <f ca="1"/>
        <v>61</v>
      </c>
      <c r="B31" t="str">
        <f ca="1">VLOOKUP(A31,PredictionSimulator!$B$10:$C$125,2,FALSE)</f>
        <v>Use of scales on a map</v>
      </c>
    </row>
    <row r="32" spans="1:2" x14ac:dyDescent="0.25">
      <c r="A32">
        <f ca="1"/>
        <v>33</v>
      </c>
      <c r="B32" t="str">
        <f ca="1">VLOOKUP(A32,PredictionSimulator!$B$10:$C$125,2,FALSE)</f>
        <v>Linear Simultaneous Equations (often embedded)</v>
      </c>
    </row>
    <row r="33" spans="1:2" x14ac:dyDescent="0.25">
      <c r="A33">
        <f ca="1"/>
        <v>41</v>
      </c>
      <c r="B33" t="str">
        <f ca="1">VLOOKUP(A33,PredictionSimulator!$B$10:$C$125,2,FALSE)</f>
        <v>Quadratic Graphs</v>
      </c>
    </row>
    <row r="34" spans="1:2" x14ac:dyDescent="0.25">
      <c r="A34">
        <f ca="1"/>
        <v>54</v>
      </c>
      <c r="B34" t="str">
        <f ca="1">VLOOKUP(A34,PredictionSimulator!$B$10:$C$125,2,FALSE)</f>
        <v>Sequences</v>
      </c>
    </row>
    <row r="35" spans="1:2" x14ac:dyDescent="0.25">
      <c r="A35">
        <f ca="1"/>
        <v>52</v>
      </c>
      <c r="B35" t="str">
        <f ca="1">VLOOKUP(A35,PredictionSimulator!$B$10:$C$125,2,FALSE)</f>
        <v>Functions</v>
      </c>
    </row>
    <row r="36" spans="1:2" x14ac:dyDescent="0.25">
      <c r="A36">
        <f ca="1"/>
        <v>28</v>
      </c>
      <c r="B36" t="str">
        <f ca="1">VLOOKUP(A36,PredictionSimulator!$B$10:$C$125,2,FALSE)</f>
        <v>Solve Linear</v>
      </c>
    </row>
    <row r="37" spans="1:2" x14ac:dyDescent="0.25">
      <c r="A37">
        <f ca="1"/>
        <v>20</v>
      </c>
      <c r="B37" t="str">
        <f ca="1">VLOOKUP(A37,PredictionSimulator!$B$10:$C$125,2,FALSE)</f>
        <v>Expand Triple Brackets</v>
      </c>
    </row>
    <row r="38" spans="1:2" x14ac:dyDescent="0.25">
      <c r="A38">
        <f ca="1"/>
        <v>4</v>
      </c>
      <c r="B38" t="str">
        <f ca="1">VLOOKUP(A38,PredictionSimulator!$B$10:$C$125,2,FALSE)</f>
        <v>Use of calculator + round answer</v>
      </c>
    </row>
    <row r="39" spans="1:2" x14ac:dyDescent="0.25">
      <c r="A39">
        <f ca="1"/>
        <v>74</v>
      </c>
      <c r="B39" t="str">
        <f ca="1">VLOOKUP(A39,PredictionSimulator!$B$10:$C$125,2,FALSE)</f>
        <v>General Iterative Processes</v>
      </c>
    </row>
    <row r="40" spans="1:2" x14ac:dyDescent="0.25">
      <c r="A40">
        <f ca="1"/>
        <v>88</v>
      </c>
      <c r="B40" t="str">
        <f ca="1">VLOOKUP(A40,PredictionSimulator!$B$10:$C$125,2,FALSE)</f>
        <v>SOHCAHTOA (could be embedded)</v>
      </c>
    </row>
    <row r="41" spans="1:2" x14ac:dyDescent="0.25">
      <c r="A41">
        <f ca="1"/>
        <v>27</v>
      </c>
      <c r="B41" t="str">
        <f ca="1">VLOOKUP(A41,PredictionSimulator!$B$10:$C$125,2,FALSE)</f>
        <v>Quadratic Inequality</v>
      </c>
    </row>
    <row r="42" spans="1:2" x14ac:dyDescent="0.25">
      <c r="A42">
        <f ca="1"/>
        <v>89</v>
      </c>
      <c r="B42" t="str">
        <f ca="1">VLOOKUP(A42,PredictionSimulator!$B$10:$C$125,2,FALSE)</f>
        <v>Sine Rule</v>
      </c>
    </row>
    <row r="43" spans="1:2" x14ac:dyDescent="0.25">
      <c r="A43">
        <f ca="1"/>
        <v>67</v>
      </c>
      <c r="B43" t="str">
        <f ca="1">VLOOKUP(A43,PredictionSimulator!$B$10:$C$125,2,FALSE)</f>
        <v>Compound Interest (Repeated % change)</v>
      </c>
    </row>
    <row r="44" spans="1:2" x14ac:dyDescent="0.25">
      <c r="A44">
        <f ca="1"/>
        <v>44</v>
      </c>
      <c r="B44" t="str">
        <f ca="1">VLOOKUP(A44,PredictionSimulator!$B$10:$C$125,2,FALSE)</f>
        <v>Speed Time Graph (Acceleration, Area Under, Interpret)</v>
      </c>
    </row>
    <row r="45" spans="1:2" x14ac:dyDescent="0.25">
      <c r="A45">
        <f ca="1"/>
        <v>38</v>
      </c>
      <c r="B45" t="str">
        <f ca="1">VLOOKUP(A45,PredictionSimulator!$B$10:$C$125,2,FALSE)</f>
        <v>Algebraic Proof</v>
      </c>
    </row>
    <row r="46" spans="1:2" x14ac:dyDescent="0.25">
      <c r="A46">
        <f ca="1"/>
        <v>103</v>
      </c>
      <c r="B46" t="str">
        <f ca="1">VLOOKUP(A46,PredictionSimulator!$B$10:$C$125,2,FALSE)</f>
        <v>Two way table</v>
      </c>
    </row>
    <row r="47" spans="1:2" x14ac:dyDescent="0.25">
      <c r="A47">
        <f ca="1"/>
        <v>45</v>
      </c>
      <c r="B47" t="str">
        <f ca="1">VLOOKUP(A47,PredictionSimulator!$B$10:$C$125,2,FALSE)</f>
        <v>Draw Line onto to graph to solve equation</v>
      </c>
    </row>
    <row r="48" spans="1:2" x14ac:dyDescent="0.25">
      <c r="A48">
        <f ca="1"/>
        <v>23</v>
      </c>
      <c r="B48" t="str">
        <f ca="1">VLOOKUP(A48,PredictionSimulator!$B$10:$C$125,2,FALSE)</f>
        <v>Inequality (List values)</v>
      </c>
    </row>
    <row r="49" spans="1:2" x14ac:dyDescent="0.25">
      <c r="A49">
        <f ca="1"/>
        <v>75</v>
      </c>
      <c r="B49" t="str">
        <f ca="1">VLOOKUP(A49,PredictionSimulator!$B$10:$C$125,2,FALSE)</f>
        <v>Area problem solve (Could be surface area)</v>
      </c>
    </row>
    <row r="50" spans="1:2" x14ac:dyDescent="0.25">
      <c r="A50">
        <f ca="1"/>
        <v>56</v>
      </c>
      <c r="B50" t="str">
        <f ca="1">VLOOKUP(A50,PredictionSimulator!$B$10:$C$125,2,FALSE)</f>
        <v>Share into ratio/Application of Ratio</v>
      </c>
    </row>
    <row r="51" spans="1:2" x14ac:dyDescent="0.25">
      <c r="A51">
        <f ca="1"/>
        <v>17</v>
      </c>
      <c r="B51" t="str">
        <f ca="1">VLOOKUP(A51,PredictionSimulator!$B$10:$C$125,2,FALSE)</f>
        <v>Simplify (basic)</v>
      </c>
    </row>
    <row r="52" spans="1:2" x14ac:dyDescent="0.25">
      <c r="A52">
        <f ca="1"/>
        <v>59</v>
      </c>
      <c r="B52" t="str">
        <f ca="1">VLOOKUP(A52,PredictionSimulator!$B$10:$C$125,2,FALSE)</f>
        <v>Currency/Unit Conversions</v>
      </c>
    </row>
    <row r="53" spans="1:2" x14ac:dyDescent="0.25">
      <c r="A53">
        <f ca="1"/>
        <v>110</v>
      </c>
      <c r="B53" t="str">
        <f ca="1">VLOOKUP(A53,PredictionSimulator!$B$10:$C$125,2,FALSE)</f>
        <v xml:space="preserve">Quartiles </v>
      </c>
    </row>
    <row r="54" spans="1:2" x14ac:dyDescent="0.25">
      <c r="A54">
        <f ca="1"/>
        <v>60</v>
      </c>
      <c r="B54" t="str">
        <f ca="1">VLOOKUP(A54,PredictionSimulator!$B$10:$C$125,2,FALSE)</f>
        <v>Convert Units of area/volume</v>
      </c>
    </row>
    <row r="55" spans="1:2" x14ac:dyDescent="0.25">
      <c r="A55">
        <f ca="1"/>
        <v>40</v>
      </c>
      <c r="B55" t="str">
        <f ca="1">VLOOKUP(A55,PredictionSimulator!$B$10:$C$125,2,FALSE)</f>
        <v>Draw Straight Line Graph</v>
      </c>
    </row>
    <row r="56" spans="1:2" x14ac:dyDescent="0.25">
      <c r="A56">
        <f ca="1"/>
        <v>87</v>
      </c>
      <c r="B56" t="str">
        <f ca="1">VLOOKUP(A56,PredictionSimulator!$B$10:$C$125,2,FALSE)</f>
        <v>Angles in Polygons</v>
      </c>
    </row>
    <row r="57" spans="1:2" x14ac:dyDescent="0.25">
      <c r="A57">
        <f ca="1"/>
        <v>15</v>
      </c>
      <c r="B57" t="str">
        <f ca="1">VLOOKUP(A57,PredictionSimulator!$B$10:$C$125,2,FALSE)</f>
        <v>Product Rule for Counting/Number of outcomes</v>
      </c>
    </row>
    <row r="58" spans="1:2" x14ac:dyDescent="0.25">
      <c r="A58">
        <f ca="1"/>
        <v>82</v>
      </c>
      <c r="B58" t="str">
        <f ca="1">VLOOKUP(A58,PredictionSimulator!$B$10:$C$125,2,FALSE)</f>
        <v>Similar Lengths</v>
      </c>
    </row>
    <row r="59" spans="1:2" x14ac:dyDescent="0.25">
      <c r="A59">
        <f ca="1"/>
        <v>73</v>
      </c>
      <c r="B59" t="str">
        <f ca="1">VLOOKUP(A59,PredictionSimulator!$B$10:$C$125,2,FALSE)</f>
        <v>Pressure, Force, Area</v>
      </c>
    </row>
    <row r="60" spans="1:2" x14ac:dyDescent="0.25">
      <c r="A60">
        <f ca="1"/>
        <v>105</v>
      </c>
      <c r="B60" t="str">
        <f ca="1">VLOOKUP(A60,PredictionSimulator!$B$10:$C$125,2,FALSE)</f>
        <v>Probability (Other)</v>
      </c>
    </row>
    <row r="61" spans="1:2" x14ac:dyDescent="0.25">
      <c r="A61">
        <f ca="1"/>
        <v>8</v>
      </c>
      <c r="B61" t="str">
        <f ca="1">VLOOKUP(A61,PredictionSimulator!$B$10:$C$125,2,FALSE)</f>
        <v>HCF/LCM</v>
      </c>
    </row>
    <row r="62" spans="1:2" x14ac:dyDescent="0.25">
      <c r="A62">
        <f ca="1"/>
        <v>29</v>
      </c>
    </row>
    <row r="63" spans="1:2" x14ac:dyDescent="0.25">
      <c r="A63">
        <f ca="1"/>
        <v>21</v>
      </c>
    </row>
    <row r="64" spans="1:2" x14ac:dyDescent="0.25">
      <c r="A64">
        <f ca="1"/>
        <v>62</v>
      </c>
    </row>
    <row r="65" spans="1:1" x14ac:dyDescent="0.25">
      <c r="A65">
        <f ca="1"/>
        <v>39</v>
      </c>
    </row>
    <row r="66" spans="1:1" x14ac:dyDescent="0.25">
      <c r="A66">
        <f ca="1"/>
        <v>12</v>
      </c>
    </row>
    <row r="67" spans="1:1" x14ac:dyDescent="0.25">
      <c r="A67">
        <f ca="1"/>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Sheet1</vt:lpstr>
      <vt:lpstr>Notes</vt:lpstr>
      <vt:lpstr>PredictionSimulator</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2025-03-06T11:27:59Z</dcterms:created>
  <dcterms:modified xsi:type="dcterms:W3CDTF">2025-04-18T22:03:54Z</dcterms:modified>
</cp:coreProperties>
</file>